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oBus V 2.0\07 Procurement\2019 Procurement\2019 Service Provider RFP\GoBus 2019 - Q &amp; A\HAPCAP Response Doc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Sheet1!$A$1:$K$145</definedName>
  </definedNames>
  <calcPr calcId="152511"/>
</workbook>
</file>

<file path=xl/calcChain.xml><?xml version="1.0" encoding="utf-8"?>
<calcChain xmlns="http://schemas.openxmlformats.org/spreadsheetml/2006/main">
  <c r="C17" i="1" l="1"/>
  <c r="G135" i="1" l="1"/>
  <c r="E14" i="1" l="1"/>
  <c r="C43" i="1" l="1"/>
  <c r="C76" i="1"/>
  <c r="C135" i="1"/>
  <c r="H133" i="1"/>
  <c r="E87" i="1" l="1"/>
  <c r="H87" i="1"/>
  <c r="D55" i="1" l="1"/>
  <c r="J135" i="1" l="1"/>
  <c r="D134" i="1"/>
  <c r="E134" i="1" s="1"/>
  <c r="K133" i="1"/>
  <c r="D133" i="1"/>
  <c r="E133" i="1" s="1"/>
  <c r="D131" i="1"/>
  <c r="E131" i="1" s="1"/>
  <c r="E129" i="1"/>
  <c r="E128" i="1"/>
  <c r="D128" i="1"/>
  <c r="D126" i="1"/>
  <c r="E126" i="1" s="1"/>
  <c r="E124" i="1"/>
  <c r="D124" i="1"/>
  <c r="D123" i="1"/>
  <c r="E123" i="1" s="1"/>
  <c r="E122" i="1"/>
  <c r="D122" i="1"/>
  <c r="D121" i="1"/>
  <c r="E121" i="1" s="1"/>
  <c r="E120" i="1"/>
  <c r="D120" i="1"/>
  <c r="D118" i="1"/>
  <c r="E118" i="1" s="1"/>
  <c r="E116" i="1"/>
  <c r="D116" i="1"/>
  <c r="D115" i="1"/>
  <c r="E115" i="1" s="1"/>
  <c r="E114" i="1"/>
  <c r="D114" i="1"/>
  <c r="D113" i="1"/>
  <c r="E113" i="1" s="1"/>
  <c r="K107" i="1"/>
  <c r="I107" i="1"/>
  <c r="E107" i="1"/>
  <c r="D107" i="1"/>
  <c r="D106" i="1"/>
  <c r="E106" i="1" s="1"/>
  <c r="E105" i="1"/>
  <c r="D105" i="1"/>
  <c r="D104" i="1"/>
  <c r="E104" i="1" s="1"/>
  <c r="E103" i="1"/>
  <c r="D103" i="1"/>
  <c r="D102" i="1"/>
  <c r="E102" i="1" s="1"/>
  <c r="E101" i="1"/>
  <c r="D101" i="1"/>
  <c r="D99" i="1"/>
  <c r="E99" i="1" s="1"/>
  <c r="E97" i="1"/>
  <c r="D97" i="1"/>
  <c r="D96" i="1"/>
  <c r="E96" i="1" s="1"/>
  <c r="E95" i="1"/>
  <c r="D95" i="1"/>
  <c r="D93" i="1"/>
  <c r="E93" i="1" s="1"/>
  <c r="E92" i="1"/>
  <c r="D92" i="1"/>
  <c r="D91" i="1"/>
  <c r="E91" i="1" s="1"/>
  <c r="E90" i="1"/>
  <c r="D90" i="1"/>
  <c r="D89" i="1"/>
  <c r="E89" i="1" s="1"/>
  <c r="E88" i="1"/>
  <c r="D88" i="1"/>
  <c r="K87" i="1"/>
  <c r="E85" i="1"/>
  <c r="D85" i="1"/>
  <c r="E83" i="1"/>
  <c r="D83" i="1"/>
  <c r="J76" i="1"/>
  <c r="G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E68" i="1"/>
  <c r="E67" i="1"/>
  <c r="D66" i="1"/>
  <c r="E66" i="1" s="1"/>
  <c r="D65" i="1"/>
  <c r="E65" i="1" s="1"/>
  <c r="E64" i="1"/>
  <c r="D64" i="1"/>
  <c r="E63" i="1"/>
  <c r="E62" i="1"/>
  <c r="D62" i="1"/>
  <c r="E61" i="1"/>
  <c r="D61" i="1"/>
  <c r="E60" i="1"/>
  <c r="D59" i="1"/>
  <c r="E59" i="1" s="1"/>
  <c r="E58" i="1"/>
  <c r="D57" i="1"/>
  <c r="E57" i="1" s="1"/>
  <c r="E56" i="1"/>
  <c r="D56" i="1"/>
  <c r="E55" i="1"/>
  <c r="K54" i="1"/>
  <c r="E54" i="1"/>
  <c r="E53" i="1"/>
  <c r="D53" i="1"/>
  <c r="E52" i="1"/>
  <c r="E51" i="1"/>
  <c r="D51" i="1"/>
  <c r="E50" i="1"/>
  <c r="D49" i="1"/>
  <c r="E49" i="1" s="1"/>
  <c r="J43" i="1"/>
  <c r="G43" i="1"/>
  <c r="D42" i="1"/>
  <c r="E42" i="1" s="1"/>
  <c r="E41" i="1"/>
  <c r="D41" i="1"/>
  <c r="D40" i="1"/>
  <c r="E40" i="1" s="1"/>
  <c r="E39" i="1"/>
  <c r="D39" i="1"/>
  <c r="D38" i="1"/>
  <c r="E38" i="1" s="1"/>
  <c r="E36" i="1"/>
  <c r="E34" i="1"/>
  <c r="D34" i="1"/>
  <c r="E33" i="1"/>
  <c r="K32" i="1"/>
  <c r="H32" i="1"/>
  <c r="E32" i="1"/>
  <c r="E31" i="1"/>
  <c r="I30" i="1"/>
  <c r="K30" i="1" s="1"/>
  <c r="H30" i="1"/>
  <c r="D30" i="1"/>
  <c r="E30" i="1" s="1"/>
  <c r="E28" i="1"/>
  <c r="D28" i="1"/>
  <c r="D26" i="1"/>
  <c r="E26" i="1" s="1"/>
  <c r="D25" i="1"/>
  <c r="D23" i="1"/>
  <c r="E23" i="1" s="1"/>
  <c r="D22" i="1"/>
  <c r="E22" i="1" s="1"/>
  <c r="D21" i="1"/>
  <c r="E21" i="1" s="1"/>
  <c r="E19" i="1"/>
  <c r="D19" i="1"/>
  <c r="D17" i="1"/>
  <c r="E17" i="1" s="1"/>
  <c r="D15" i="1"/>
  <c r="J7" i="1"/>
  <c r="I118" i="1" s="1"/>
  <c r="K118" i="1" s="1"/>
  <c r="G7" i="1"/>
  <c r="F107" i="1" s="1"/>
  <c r="H107" i="1" s="1"/>
  <c r="F61" i="1" l="1"/>
  <c r="H61" i="1" s="1"/>
  <c r="F73" i="1"/>
  <c r="H73" i="1" s="1"/>
  <c r="F25" i="1"/>
  <c r="H25" i="1" s="1"/>
  <c r="F28" i="1"/>
  <c r="H28" i="1" s="1"/>
  <c r="F56" i="1"/>
  <c r="H56" i="1" s="1"/>
  <c r="F68" i="1"/>
  <c r="F75" i="1"/>
  <c r="H75" i="1" s="1"/>
  <c r="F114" i="1"/>
  <c r="H114" i="1" s="1"/>
  <c r="F116" i="1"/>
  <c r="H116" i="1" s="1"/>
  <c r="F120" i="1"/>
  <c r="H120" i="1" s="1"/>
  <c r="F122" i="1"/>
  <c r="H122" i="1" s="1"/>
  <c r="F124" i="1"/>
  <c r="H124" i="1" s="1"/>
  <c r="F128" i="1"/>
  <c r="H128" i="1" s="1"/>
  <c r="F34" i="1"/>
  <c r="H34" i="1" s="1"/>
  <c r="F31" i="1"/>
  <c r="H31" i="1" s="1"/>
  <c r="F39" i="1"/>
  <c r="H39" i="1" s="1"/>
  <c r="F41" i="1"/>
  <c r="H41" i="1" s="1"/>
  <c r="F51" i="1"/>
  <c r="H51" i="1" s="1"/>
  <c r="F53" i="1"/>
  <c r="H53" i="1" s="1"/>
  <c r="F62" i="1"/>
  <c r="H62" i="1" s="1"/>
  <c r="F64" i="1"/>
  <c r="H64" i="1" s="1"/>
  <c r="F71" i="1"/>
  <c r="H71" i="1" s="1"/>
  <c r="F88" i="1"/>
  <c r="H88" i="1" s="1"/>
  <c r="F90" i="1"/>
  <c r="H90" i="1" s="1"/>
  <c r="F92" i="1"/>
  <c r="H92" i="1" s="1"/>
  <c r="F95" i="1"/>
  <c r="H95" i="1" s="1"/>
  <c r="F97" i="1"/>
  <c r="H97" i="1" s="1"/>
  <c r="F101" i="1"/>
  <c r="H101" i="1" s="1"/>
  <c r="F103" i="1"/>
  <c r="H103" i="1" s="1"/>
  <c r="F105" i="1"/>
  <c r="H105" i="1" s="1"/>
  <c r="I33" i="1"/>
  <c r="K33" i="1" s="1"/>
  <c r="I37" i="1"/>
  <c r="I42" i="1"/>
  <c r="K42" i="1" s="1"/>
  <c r="I96" i="1"/>
  <c r="K96" i="1" s="1"/>
  <c r="I113" i="1"/>
  <c r="K113" i="1" s="1"/>
  <c r="D43" i="1"/>
  <c r="I19" i="1"/>
  <c r="K19" i="1" s="1"/>
  <c r="I93" i="1"/>
  <c r="K93" i="1" s="1"/>
  <c r="I104" i="1"/>
  <c r="K104" i="1" s="1"/>
  <c r="I121" i="1"/>
  <c r="K121" i="1" s="1"/>
  <c r="I35" i="1"/>
  <c r="I57" i="1"/>
  <c r="K57" i="1" s="1"/>
  <c r="I59" i="1"/>
  <c r="K59" i="1" s="1"/>
  <c r="I66" i="1"/>
  <c r="K66" i="1" s="1"/>
  <c r="D135" i="1"/>
  <c r="I91" i="1"/>
  <c r="K91" i="1" s="1"/>
  <c r="I102" i="1"/>
  <c r="K102" i="1" s="1"/>
  <c r="I49" i="1"/>
  <c r="K49" i="1" s="1"/>
  <c r="I21" i="1"/>
  <c r="K21" i="1" s="1"/>
  <c r="I22" i="1"/>
  <c r="K22" i="1" s="1"/>
  <c r="I23" i="1"/>
  <c r="K23" i="1" s="1"/>
  <c r="I14" i="1"/>
  <c r="K14" i="1" s="1"/>
  <c r="I17" i="1"/>
  <c r="K17" i="1" s="1"/>
  <c r="I38" i="1"/>
  <c r="K38" i="1" s="1"/>
  <c r="I129" i="1"/>
  <c r="K129" i="1" s="1"/>
  <c r="I128" i="1"/>
  <c r="K128" i="1" s="1"/>
  <c r="I124" i="1"/>
  <c r="K124" i="1" s="1"/>
  <c r="I122" i="1"/>
  <c r="K122" i="1" s="1"/>
  <c r="I120" i="1"/>
  <c r="K120" i="1" s="1"/>
  <c r="I116" i="1"/>
  <c r="K116" i="1" s="1"/>
  <c r="I114" i="1"/>
  <c r="K114" i="1" s="1"/>
  <c r="I105" i="1"/>
  <c r="K105" i="1" s="1"/>
  <c r="I103" i="1"/>
  <c r="K103" i="1" s="1"/>
  <c r="I101" i="1"/>
  <c r="K101" i="1" s="1"/>
  <c r="I97" i="1"/>
  <c r="K97" i="1" s="1"/>
  <c r="I95" i="1"/>
  <c r="K95" i="1" s="1"/>
  <c r="I92" i="1"/>
  <c r="K92" i="1" s="1"/>
  <c r="I90" i="1"/>
  <c r="K90" i="1" s="1"/>
  <c r="I88" i="1"/>
  <c r="K88" i="1" s="1"/>
  <c r="I62" i="1"/>
  <c r="K62" i="1" s="1"/>
  <c r="I56" i="1"/>
  <c r="K56" i="1" s="1"/>
  <c r="I51" i="1"/>
  <c r="K51" i="1" s="1"/>
  <c r="I36" i="1"/>
  <c r="K36" i="1" s="1"/>
  <c r="I28" i="1"/>
  <c r="K28" i="1" s="1"/>
  <c r="I83" i="1"/>
  <c r="K83" i="1" s="1"/>
  <c r="I75" i="1"/>
  <c r="K75" i="1" s="1"/>
  <c r="I73" i="1"/>
  <c r="K73" i="1" s="1"/>
  <c r="I71" i="1"/>
  <c r="K71" i="1" s="1"/>
  <c r="I68" i="1"/>
  <c r="K68" i="1" s="1"/>
  <c r="I64" i="1"/>
  <c r="K64" i="1" s="1"/>
  <c r="I61" i="1"/>
  <c r="K61" i="1" s="1"/>
  <c r="I53" i="1"/>
  <c r="K53" i="1" s="1"/>
  <c r="I41" i="1"/>
  <c r="K41" i="1" s="1"/>
  <c r="I39" i="1"/>
  <c r="K39" i="1" s="1"/>
  <c r="I34" i="1"/>
  <c r="K34" i="1" s="1"/>
  <c r="I27" i="1"/>
  <c r="I25" i="1"/>
  <c r="K25" i="1" s="1"/>
  <c r="I24" i="1"/>
  <c r="I20" i="1"/>
  <c r="I134" i="1"/>
  <c r="K134" i="1" s="1"/>
  <c r="I29" i="1"/>
  <c r="I40" i="1"/>
  <c r="K40" i="1" s="1"/>
  <c r="I106" i="1"/>
  <c r="K106" i="1" s="1"/>
  <c r="I123" i="1"/>
  <c r="K123" i="1" s="1"/>
  <c r="I18" i="1"/>
  <c r="I70" i="1"/>
  <c r="K70" i="1" s="1"/>
  <c r="I72" i="1"/>
  <c r="K72" i="1" s="1"/>
  <c r="I74" i="1"/>
  <c r="K74" i="1" s="1"/>
  <c r="E15" i="1"/>
  <c r="I26" i="1"/>
  <c r="K26" i="1" s="1"/>
  <c r="I15" i="1"/>
  <c r="K15" i="1" s="1"/>
  <c r="I31" i="1"/>
  <c r="K31" i="1" s="1"/>
  <c r="I55" i="1"/>
  <c r="K55" i="1" s="1"/>
  <c r="I65" i="1"/>
  <c r="K65" i="1" s="1"/>
  <c r="D76" i="1"/>
  <c r="D141" i="1" s="1"/>
  <c r="I85" i="1"/>
  <c r="K85" i="1" s="1"/>
  <c r="I89" i="1"/>
  <c r="K89" i="1" s="1"/>
  <c r="I99" i="1"/>
  <c r="K99" i="1" s="1"/>
  <c r="I115" i="1"/>
  <c r="K115" i="1" s="1"/>
  <c r="I126" i="1"/>
  <c r="K126" i="1" s="1"/>
  <c r="I131" i="1"/>
  <c r="K131" i="1" s="1"/>
  <c r="F15" i="1"/>
  <c r="H15" i="1" s="1"/>
  <c r="F21" i="1"/>
  <c r="H21" i="1" s="1"/>
  <c r="F49" i="1"/>
  <c r="H49" i="1" s="1"/>
  <c r="F17" i="1"/>
  <c r="H17" i="1" s="1"/>
  <c r="F85" i="1"/>
  <c r="H85" i="1" s="1"/>
  <c r="F83" i="1"/>
  <c r="H83" i="1" s="1"/>
  <c r="F14" i="1"/>
  <c r="H14" i="1" s="1"/>
  <c r="F23" i="1"/>
  <c r="H23" i="1" s="1"/>
  <c r="F22" i="1"/>
  <c r="H22" i="1" s="1"/>
  <c r="F134" i="1"/>
  <c r="H134" i="1" s="1"/>
  <c r="F36" i="1"/>
  <c r="H36" i="1" s="1"/>
  <c r="F38" i="1"/>
  <c r="H38" i="1" s="1"/>
  <c r="F19" i="1"/>
  <c r="H19" i="1" s="1"/>
  <c r="F26" i="1"/>
  <c r="H26" i="1" s="1"/>
  <c r="F33" i="1"/>
  <c r="H33" i="1" s="1"/>
  <c r="F40" i="1"/>
  <c r="H40" i="1" s="1"/>
  <c r="F42" i="1"/>
  <c r="H42" i="1" s="1"/>
  <c r="F59" i="1"/>
  <c r="H59" i="1" s="1"/>
  <c r="F65" i="1"/>
  <c r="H65" i="1" s="1"/>
  <c r="F70" i="1"/>
  <c r="H70" i="1" s="1"/>
  <c r="F72" i="1"/>
  <c r="H72" i="1" s="1"/>
  <c r="F74" i="1"/>
  <c r="H74" i="1" s="1"/>
  <c r="F129" i="1"/>
  <c r="H129" i="1" s="1"/>
  <c r="F131" i="1"/>
  <c r="H131" i="1" s="1"/>
  <c r="G141" i="1"/>
  <c r="F55" i="1"/>
  <c r="H55" i="1" s="1"/>
  <c r="F57" i="1"/>
  <c r="H57" i="1" s="1"/>
  <c r="F66" i="1"/>
  <c r="H66" i="1" s="1"/>
  <c r="F89" i="1"/>
  <c r="H89" i="1" s="1"/>
  <c r="F91" i="1"/>
  <c r="H91" i="1" s="1"/>
  <c r="F93" i="1"/>
  <c r="H93" i="1" s="1"/>
  <c r="F96" i="1"/>
  <c r="H96" i="1" s="1"/>
  <c r="F99" i="1"/>
  <c r="H99" i="1" s="1"/>
  <c r="F102" i="1"/>
  <c r="H102" i="1" s="1"/>
  <c r="F104" i="1"/>
  <c r="H104" i="1" s="1"/>
  <c r="F106" i="1"/>
  <c r="H106" i="1" s="1"/>
  <c r="F113" i="1"/>
  <c r="H113" i="1" s="1"/>
  <c r="F115" i="1"/>
  <c r="H115" i="1" s="1"/>
  <c r="F118" i="1"/>
  <c r="H118" i="1" s="1"/>
  <c r="F121" i="1"/>
  <c r="H121" i="1" s="1"/>
  <c r="F123" i="1"/>
  <c r="H123" i="1" s="1"/>
  <c r="F126" i="1"/>
  <c r="H126" i="1" s="1"/>
  <c r="J141" i="1"/>
  <c r="E76" i="1"/>
  <c r="E135" i="1"/>
  <c r="F43" i="1"/>
  <c r="E43" i="1"/>
  <c r="H68" i="1"/>
  <c r="C141" i="1"/>
  <c r="K135" i="1" l="1"/>
  <c r="I76" i="1"/>
  <c r="I43" i="1"/>
  <c r="I141" i="1" s="1"/>
  <c r="K141" i="1" s="1"/>
  <c r="K76" i="1"/>
  <c r="K43" i="1"/>
  <c r="H135" i="1"/>
  <c r="H43" i="1"/>
  <c r="I135" i="1"/>
  <c r="F76" i="1"/>
  <c r="F135" i="1"/>
  <c r="F141" i="1"/>
  <c r="H141" i="1" s="1"/>
  <c r="H76" i="1"/>
  <c r="E141" i="1"/>
</calcChain>
</file>

<file path=xl/sharedStrings.xml><?xml version="1.0" encoding="utf-8"?>
<sst xmlns="http://schemas.openxmlformats.org/spreadsheetml/2006/main" count="393" uniqueCount="133">
  <si>
    <t>Premiums for Physical Damage</t>
  </si>
  <si>
    <t>Vehicle Operations</t>
  </si>
  <si>
    <t>Labor</t>
  </si>
  <si>
    <t>Operator’s Salary</t>
  </si>
  <si>
    <t>Other Salaries &amp; Wages</t>
  </si>
  <si>
    <t>Fringe Benefits</t>
  </si>
  <si>
    <t xml:space="preserve">Other Salaries &amp; Wages </t>
  </si>
  <si>
    <t>Drivers</t>
  </si>
  <si>
    <t>Dispatchers</t>
  </si>
  <si>
    <t>Drivers&amp; Dispatcher</t>
  </si>
  <si>
    <t>Services</t>
  </si>
  <si>
    <t>Professional &amp; Tech Services</t>
  </si>
  <si>
    <t>On-going technical assistance for maintenance software.</t>
  </si>
  <si>
    <t>Materials &amp; Supplies Consumed</t>
  </si>
  <si>
    <t>Fuel &amp; Lubricants</t>
  </si>
  <si>
    <t>Tires &amp; Tubes</t>
  </si>
  <si>
    <t>Other Materials &amp; Supplies</t>
  </si>
  <si>
    <t>Fuel: diesel, gasoline, propane, etc.</t>
  </si>
  <si>
    <t>Tires- New</t>
  </si>
  <si>
    <t>Operating &amp; safety supplies, purchase of garage equipment</t>
  </si>
  <si>
    <t>Taxes</t>
  </si>
  <si>
    <t>Vehicle Licensing and Registration Fees</t>
  </si>
  <si>
    <t>Fuel/ Lube Taxes</t>
  </si>
  <si>
    <t>For revenue service vehicles</t>
  </si>
  <si>
    <t>Sales &amp; excise taxes incurred on purchase of fuel and lubricants, credit fuel rebates</t>
  </si>
  <si>
    <t>Purchased Transportation Service</t>
  </si>
  <si>
    <t>Third Party service Contract</t>
  </si>
  <si>
    <t>Miscellaneous Expenses</t>
  </si>
  <si>
    <t>Leases &amp; Rentals</t>
  </si>
  <si>
    <t>Passenger Revenue Vehicles</t>
  </si>
  <si>
    <t>Lease costs on vehicles used to transport passengers, may not be used if ownership of vehicle is transferred to system at end of lease</t>
  </si>
  <si>
    <t>(Please Specify)</t>
  </si>
  <si>
    <t>Other Costs</t>
  </si>
  <si>
    <t>Costs that do not fit in other categories</t>
  </si>
  <si>
    <t>Total Vehicle Operations:</t>
  </si>
  <si>
    <t>Vehicle Maintenance</t>
  </si>
  <si>
    <t>Mechanics &amp; Bus washers</t>
  </si>
  <si>
    <t>Contract Maintenance Services</t>
  </si>
  <si>
    <t>Repairs and oil changes done other than in-house</t>
  </si>
  <si>
    <t>Fuels &amp; Lubricants</t>
  </si>
  <si>
    <t>Fuel for service vehicles purchase of case of oil for in-house changes</t>
  </si>
  <si>
    <t>Tires- repairs for revenue vehicles, new repair for service vehicles</t>
  </si>
  <si>
    <t>Repairs example, other than tires, vehicle washing, vehicle towing</t>
  </si>
  <si>
    <t>Utilities</t>
  </si>
  <si>
    <t>Utilities other than Non- Propulsion</t>
  </si>
  <si>
    <t>Casualty &amp; Liability Costs</t>
  </si>
  <si>
    <t>Premiums for Physical Damages</t>
  </si>
  <si>
    <t>Premiums to insure vehicles, credit amts. Recovered</t>
  </si>
  <si>
    <t>Recoveries of PD</t>
  </si>
  <si>
    <t>Property Tax</t>
  </si>
  <si>
    <t>Vehicle Licensing &amp; Registration Fees</t>
  </si>
  <si>
    <t>For Service Vehicles</t>
  </si>
  <si>
    <t>Engine Houses, Car Shops, Garage</t>
  </si>
  <si>
    <t>Lease costs of maintenance facilities</t>
  </si>
  <si>
    <t>Total Vehicle Maintenance:</t>
  </si>
  <si>
    <t>General Administration</t>
  </si>
  <si>
    <t>Other salaries and wages</t>
  </si>
  <si>
    <t>Administrative &amp; Administrative Office Staff</t>
  </si>
  <si>
    <t>Administrative</t>
  </si>
  <si>
    <t xml:space="preserve">Management Service Fees </t>
  </si>
  <si>
    <t>Profit Line</t>
  </si>
  <si>
    <t>Advertising Fees</t>
  </si>
  <si>
    <t>Advertising provided by an advertising agency</t>
  </si>
  <si>
    <t>Professional/ Technical Services</t>
  </si>
  <si>
    <t>IT fees, auditors, accountants, attorneys, mgt. consultants, drug and alcohol consortium charges</t>
  </si>
  <si>
    <t>Temporary Help</t>
  </si>
  <si>
    <t>Workforce  Services, Account Temps, not permanent Employees</t>
  </si>
  <si>
    <t>Main &amp; repair of copier, office equip, or computer equip</t>
  </si>
  <si>
    <t>Custodial Services</t>
  </si>
  <si>
    <t>If paying to have facility cleaned by janitorial service.</t>
  </si>
  <si>
    <t>Other Services</t>
  </si>
  <si>
    <t>Safety services, monthly charge for security system, D &amp; A test, Hep. B. Shots, Physicals, BCI checks</t>
  </si>
  <si>
    <t>Fuel for Administrative Vehicles</t>
  </si>
  <si>
    <t>Tires for administrative Vehicles</t>
  </si>
  <si>
    <t>Office supplies, postage, purchase of new office equipment</t>
  </si>
  <si>
    <t>Utilities other than non-propulsion power</t>
  </si>
  <si>
    <t>Telephones, gas, electric, water &amp; sewage, pager and cell phone rental, trash collection</t>
  </si>
  <si>
    <t>Premiums to insure facilities, credit amts. Recovered</t>
  </si>
  <si>
    <t>Premium for Public Liability/ Property Damage</t>
  </si>
  <si>
    <t>Premiums to insure system against losses from liability for its acts which cause damage to the person or property of others when transit system is responsible</t>
  </si>
  <si>
    <t>Premiums for Other Corporate Insurance</t>
  </si>
  <si>
    <t>Fidelity bonds (bonding of employees</t>
  </si>
  <si>
    <t>Other Corporate Losses</t>
  </si>
  <si>
    <t>Recoveries of OCL</t>
  </si>
  <si>
    <t>General Administration (continued)</t>
  </si>
  <si>
    <t>Property Taxes</t>
  </si>
  <si>
    <t>For administrative vehicles</t>
  </si>
  <si>
    <t>Fuel for administrative vehicles</t>
  </si>
  <si>
    <t>Other Taxes</t>
  </si>
  <si>
    <t>Related to Administration</t>
  </si>
  <si>
    <t>Purchased Transportation- Services</t>
  </si>
  <si>
    <t>Purchased Transportation Services</t>
  </si>
  <si>
    <t>Dues &amp; Subscriptions</t>
  </si>
  <si>
    <t>Memberships &amp; publications ( only 90% of OPTA &amp; APTA is allowable)</t>
  </si>
  <si>
    <t>Travel &amp; Meetings</t>
  </si>
  <si>
    <t>Costs associated w/ meetings &amp; conferences, driver meal reimbursement for out of county trips, if agency policy</t>
  </si>
  <si>
    <t>Bridge Tunnel and Highway tolls</t>
  </si>
  <si>
    <t>Advertising Promotion, Media</t>
  </si>
  <si>
    <t>Brochures, marketing systems, advertising for hiring, public notices</t>
  </si>
  <si>
    <t>Other Miscellaneous Expenses</t>
  </si>
  <si>
    <t>Copying, Staff recognition</t>
  </si>
  <si>
    <t>Interest Expense</t>
  </si>
  <si>
    <t>ONLY SHORT- TERM must meet conditions in Attachment S-A of the Rural Transit Manual</t>
  </si>
  <si>
    <t>Service Vehicles</t>
  </si>
  <si>
    <t>Other General Admin. Facilities</t>
  </si>
  <si>
    <t>Depreciation &amp; Amortization</t>
  </si>
  <si>
    <t>Depreciation Service Vehicles</t>
  </si>
  <si>
    <t>Lease costs of vehicles not used to transport passengers</t>
  </si>
  <si>
    <t>Lease cost of office facilities, equipment, and furnishings</t>
  </si>
  <si>
    <t>Only vehicles purchased with local funds can be depreciated using straight line depreciation</t>
  </si>
  <si>
    <t>Total Administration:</t>
  </si>
  <si>
    <t>Total Route Miles</t>
  </si>
  <si>
    <t xml:space="preserve">Ohio 5311(f) </t>
  </si>
  <si>
    <t>Total Route</t>
  </si>
  <si>
    <t>Total Ohio 5311(f) Miles:</t>
  </si>
  <si>
    <t>Ohio 5311(f) Percentage:</t>
  </si>
  <si>
    <t>Other</t>
  </si>
  <si>
    <t>Total Other Miles:</t>
  </si>
  <si>
    <t>Other Percentage:</t>
  </si>
  <si>
    <t xml:space="preserve"> </t>
  </si>
  <si>
    <t>TOTAL OPERATIONS COSTS</t>
  </si>
  <si>
    <t>Variable Costs</t>
  </si>
  <si>
    <t>Fixed Costs</t>
  </si>
  <si>
    <t>Ohio 5311(f)</t>
  </si>
  <si>
    <t>Total Cost</t>
  </si>
  <si>
    <t>Route:</t>
  </si>
  <si>
    <t>Unlocked</t>
  </si>
  <si>
    <t>Driver Traing, Linsences, Other</t>
  </si>
  <si>
    <t xml:space="preserve">Other general costs </t>
  </si>
  <si>
    <t>Ticket Commishion, Agency Costs, Other</t>
  </si>
  <si>
    <t>*Based on Estimated Costs</t>
  </si>
  <si>
    <t>Parking fees, Tolls, Etc, Taxi</t>
  </si>
  <si>
    <t>Extra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</si>
</sst>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double">
        <color indexed="64"/>
      </bottom>
      <diagonal/>
    </border>
    <border>
      <left style="thick">
        <color auto="1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 style="thick">
        <color auto="1"/>
      </bottom>
      <diagonal/>
    </border>
    <border>
      <left style="thin">
        <color indexed="64"/>
      </left>
      <right style="double">
        <color indexed="64"/>
      </right>
      <top/>
      <bottom style="thick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auto="1"/>
      </right>
      <top style="thick">
        <color auto="1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164" fontId="3" fillId="0" borderId="4" xfId="1" applyNumberFormat="1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9" fontId="3" fillId="7" borderId="11" xfId="2" applyFont="1" applyFill="1" applyBorder="1" applyAlignment="1">
      <alignment horizontal="center" vertical="center"/>
    </xf>
    <xf numFmtId="9" fontId="3" fillId="7" borderId="10" xfId="2" applyFont="1" applyFill="1" applyBorder="1" applyAlignment="1">
      <alignment horizontal="center" vertical="center"/>
    </xf>
    <xf numFmtId="9" fontId="3" fillId="7" borderId="0" xfId="2" applyFont="1" applyFill="1" applyBorder="1" applyAlignment="1">
      <alignment horizontal="center" vertical="center"/>
    </xf>
    <xf numFmtId="9" fontId="3" fillId="7" borderId="5" xfId="2" applyFont="1" applyFill="1" applyBorder="1" applyAlignment="1">
      <alignment horizontal="center" vertical="center"/>
    </xf>
    <xf numFmtId="9" fontId="3" fillId="7" borderId="6" xfId="2" applyFont="1" applyFill="1" applyBorder="1" applyAlignment="1">
      <alignment horizontal="center" vertical="center"/>
    </xf>
    <xf numFmtId="9" fontId="3" fillId="7" borderId="13" xfId="2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left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1" fontId="3" fillId="7" borderId="21" xfId="2" applyNumberFormat="1" applyFont="1" applyFill="1" applyBorder="1" applyAlignment="1">
      <alignment horizontal="center" vertical="center"/>
    </xf>
    <xf numFmtId="9" fontId="3" fillId="7" borderId="20" xfId="2" applyFont="1" applyFill="1" applyBorder="1" applyAlignment="1">
      <alignment horizontal="center" vertical="center"/>
    </xf>
    <xf numFmtId="9" fontId="2" fillId="7" borderId="12" xfId="2" applyFont="1" applyFill="1" applyBorder="1" applyAlignment="1">
      <alignment horizontal="center" vertical="center"/>
    </xf>
    <xf numFmtId="9" fontId="2" fillId="7" borderId="6" xfId="2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4" fontId="2" fillId="0" borderId="4" xfId="1" applyNumberFormat="1" applyFont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164" fontId="3" fillId="5" borderId="4" xfId="1" applyNumberFormat="1" applyFont="1" applyFill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 vertical="center"/>
    </xf>
    <xf numFmtId="164" fontId="2" fillId="6" borderId="4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3" fillId="6" borderId="0" xfId="0" applyFont="1" applyFill="1" applyAlignment="1">
      <alignment horizontal="left" vertical="center"/>
    </xf>
    <xf numFmtId="0" fontId="10" fillId="8" borderId="0" xfId="0" applyFont="1" applyFill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64" fontId="4" fillId="8" borderId="4" xfId="1" applyNumberFormat="1" applyFont="1" applyFill="1" applyBorder="1" applyAlignment="1">
      <alignment horizontal="center" vertical="center"/>
    </xf>
    <xf numFmtId="0" fontId="0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4" fillId="2" borderId="26" xfId="1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8" borderId="26" xfId="0" applyFont="1" applyFill="1" applyBorder="1" applyAlignment="1">
      <alignment horizontal="left" vertical="center" wrapText="1"/>
    </xf>
    <xf numFmtId="164" fontId="4" fillId="8" borderId="4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center" vertical="center"/>
    </xf>
    <xf numFmtId="0" fontId="7" fillId="4" borderId="27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left" vertical="center" wrapText="1"/>
    </xf>
    <xf numFmtId="164" fontId="4" fillId="4" borderId="26" xfId="0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164" fontId="6" fillId="8" borderId="33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left" vertical="center"/>
    </xf>
    <xf numFmtId="164" fontId="2" fillId="0" borderId="33" xfId="1" applyNumberFormat="1" applyFont="1" applyBorder="1" applyAlignment="1">
      <alignment horizontal="center" vertical="center"/>
    </xf>
    <xf numFmtId="164" fontId="2" fillId="3" borderId="33" xfId="1" applyNumberFormat="1" applyFont="1" applyFill="1" applyBorder="1" applyAlignment="1">
      <alignment horizontal="center" vertical="center"/>
    </xf>
    <xf numFmtId="164" fontId="6" fillId="8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Border="1" applyAlignment="1">
      <alignment horizontal="center" vertical="center"/>
    </xf>
    <xf numFmtId="0" fontId="2" fillId="5" borderId="33" xfId="0" applyFont="1" applyFill="1" applyBorder="1" applyAlignment="1">
      <alignment horizontal="left" vertical="center" wrapText="1"/>
    </xf>
    <xf numFmtId="164" fontId="2" fillId="5" borderId="33" xfId="0" applyNumberFormat="1" applyFont="1" applyFill="1" applyBorder="1" applyAlignment="1">
      <alignment horizontal="center" vertical="center"/>
    </xf>
    <xf numFmtId="164" fontId="2" fillId="5" borderId="33" xfId="1" applyNumberFormat="1" applyFont="1" applyFill="1" applyBorder="1" applyAlignment="1">
      <alignment horizontal="center" vertical="center"/>
    </xf>
    <xf numFmtId="164" fontId="7" fillId="4" borderId="35" xfId="1" applyNumberFormat="1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vertical="center"/>
    </xf>
    <xf numFmtId="164" fontId="2" fillId="0" borderId="38" xfId="0" applyNumberFormat="1" applyFont="1" applyFill="1" applyBorder="1" applyAlignment="1">
      <alignment horizontal="center" vertical="center" wrapText="1"/>
    </xf>
    <xf numFmtId="164" fontId="2" fillId="3" borderId="38" xfId="0" applyNumberFormat="1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164" fontId="6" fillId="8" borderId="40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left" vertical="center"/>
    </xf>
    <xf numFmtId="164" fontId="6" fillId="8" borderId="38" xfId="1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left" vertical="center" wrapText="1"/>
    </xf>
    <xf numFmtId="164" fontId="2" fillId="5" borderId="38" xfId="0" applyNumberFormat="1" applyFont="1" applyFill="1" applyBorder="1" applyAlignment="1">
      <alignment horizontal="center" vertical="center" wrapText="1"/>
    </xf>
    <xf numFmtId="164" fontId="4" fillId="4" borderId="26" xfId="1" applyNumberFormat="1" applyFont="1" applyFill="1" applyBorder="1" applyAlignment="1">
      <alignment horizontal="center" vertical="center"/>
    </xf>
    <xf numFmtId="164" fontId="2" fillId="5" borderId="38" xfId="0" applyNumberFormat="1" applyFont="1" applyFill="1" applyBorder="1" applyAlignment="1">
      <alignment horizontal="center" vertical="center"/>
    </xf>
    <xf numFmtId="164" fontId="7" fillId="4" borderId="42" xfId="1" applyNumberFormat="1" applyFont="1" applyFill="1" applyBorder="1" applyAlignment="1">
      <alignment horizontal="center" vertical="center"/>
    </xf>
    <xf numFmtId="164" fontId="7" fillId="4" borderId="35" xfId="0" applyNumberFormat="1" applyFont="1" applyFill="1" applyBorder="1" applyAlignment="1">
      <alignment horizontal="center" vertical="center" wrapText="1"/>
    </xf>
    <xf numFmtId="164" fontId="7" fillId="4" borderId="4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left" vertical="center" wrapText="1"/>
    </xf>
    <xf numFmtId="164" fontId="2" fillId="6" borderId="33" xfId="1" applyNumberFormat="1" applyFont="1" applyFill="1" applyBorder="1" applyAlignment="1">
      <alignment horizontal="center" vertical="center"/>
    </xf>
    <xf numFmtId="164" fontId="2" fillId="6" borderId="38" xfId="1" applyNumberFormat="1" applyFont="1" applyFill="1" applyBorder="1" applyAlignment="1">
      <alignment horizontal="center" vertical="center"/>
    </xf>
    <xf numFmtId="44" fontId="4" fillId="2" borderId="33" xfId="1" applyFont="1" applyFill="1" applyBorder="1" applyAlignment="1">
      <alignment horizontal="center" vertical="center"/>
    </xf>
    <xf numFmtId="44" fontId="4" fillId="2" borderId="38" xfId="1" applyFont="1" applyFill="1" applyBorder="1" applyAlignment="1">
      <alignment horizontal="center" vertical="center"/>
    </xf>
    <xf numFmtId="44" fontId="4" fillId="2" borderId="4" xfId="1" applyFont="1" applyFill="1" applyBorder="1" applyAlignment="1">
      <alignment horizontal="center" vertical="center"/>
    </xf>
    <xf numFmtId="164" fontId="2" fillId="6" borderId="33" xfId="0" applyNumberFormat="1" applyFont="1" applyFill="1" applyBorder="1" applyAlignment="1">
      <alignment horizontal="center" vertical="center" wrapText="1"/>
    </xf>
    <xf numFmtId="164" fontId="2" fillId="6" borderId="38" xfId="0" applyNumberFormat="1" applyFont="1" applyFill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 wrapText="1"/>
    </xf>
    <xf numFmtId="164" fontId="2" fillId="11" borderId="38" xfId="0" applyNumberFormat="1" applyFont="1" applyFill="1" applyBorder="1" applyAlignment="1">
      <alignment horizontal="center" vertical="center"/>
    </xf>
    <xf numFmtId="164" fontId="3" fillId="11" borderId="4" xfId="0" applyNumberFormat="1" applyFont="1" applyFill="1" applyBorder="1" applyAlignment="1">
      <alignment horizontal="center" vertical="center"/>
    </xf>
    <xf numFmtId="164" fontId="2" fillId="11" borderId="33" xfId="1" applyNumberFormat="1" applyFont="1" applyFill="1" applyBorder="1" applyAlignment="1">
      <alignment horizontal="center" vertical="center"/>
    </xf>
    <xf numFmtId="164" fontId="3" fillId="11" borderId="4" xfId="1" applyNumberFormat="1" applyFont="1" applyFill="1" applyBorder="1" applyAlignment="1">
      <alignment horizontal="center" vertical="center"/>
    </xf>
    <xf numFmtId="0" fontId="3" fillId="3" borderId="33" xfId="0" applyFont="1" applyFill="1" applyBorder="1" applyAlignment="1" applyProtection="1">
      <alignment vertical="center"/>
      <protection locked="0"/>
    </xf>
    <xf numFmtId="164" fontId="2" fillId="10" borderId="33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33" xfId="0" applyNumberFormat="1" applyFont="1" applyFill="1" applyBorder="1" applyAlignment="1" applyProtection="1">
      <alignment horizontal="center" vertical="center" wrapText="1"/>
      <protection locked="0"/>
    </xf>
    <xf numFmtId="164" fontId="2" fillId="10" borderId="34" xfId="0" applyNumberFormat="1" applyFont="1" applyFill="1" applyBorder="1" applyAlignment="1" applyProtection="1">
      <alignment horizontal="center" vertical="center" wrapText="1"/>
      <protection locked="0"/>
    </xf>
    <xf numFmtId="164" fontId="2" fillId="10" borderId="38" xfId="1" applyNumberFormat="1" applyFont="1" applyFill="1" applyBorder="1" applyAlignment="1" applyProtection="1">
      <alignment horizontal="center" vertical="center"/>
      <protection locked="0"/>
    </xf>
    <xf numFmtId="164" fontId="2" fillId="3" borderId="38" xfId="0" applyNumberFormat="1" applyFont="1" applyFill="1" applyBorder="1" applyAlignment="1" applyProtection="1">
      <alignment horizontal="center" vertical="center"/>
      <protection locked="0"/>
    </xf>
    <xf numFmtId="164" fontId="3" fillId="3" borderId="38" xfId="0" applyNumberFormat="1" applyFont="1" applyFill="1" applyBorder="1" applyAlignment="1" applyProtection="1">
      <alignment horizontal="center" vertical="center"/>
      <protection locked="0"/>
    </xf>
    <xf numFmtId="164" fontId="2" fillId="10" borderId="39" xfId="1" applyNumberFormat="1" applyFont="1" applyFill="1" applyBorder="1" applyAlignment="1" applyProtection="1">
      <alignment horizontal="center" vertical="center"/>
      <protection locked="0"/>
    </xf>
    <xf numFmtId="164" fontId="2" fillId="5" borderId="33" xfId="0" applyNumberFormat="1" applyFont="1" applyFill="1" applyBorder="1" applyAlignment="1" applyProtection="1">
      <alignment horizontal="center" vertical="center" wrapText="1"/>
      <protection locked="0"/>
    </xf>
    <xf numFmtId="164" fontId="2" fillId="10" borderId="33" xfId="0" applyNumberFormat="1" applyFont="1" applyFill="1" applyBorder="1" applyAlignment="1" applyProtection="1">
      <alignment horizontal="center" vertical="center"/>
      <protection locked="0"/>
    </xf>
    <xf numFmtId="164" fontId="2" fillId="5" borderId="38" xfId="1" applyNumberFormat="1" applyFont="1" applyFill="1" applyBorder="1" applyAlignment="1" applyProtection="1">
      <alignment horizontal="center" vertical="center"/>
      <protection locked="0"/>
    </xf>
    <xf numFmtId="164" fontId="2" fillId="6" borderId="33" xfId="0" applyNumberFormat="1" applyFont="1" applyFill="1" applyBorder="1" applyAlignment="1" applyProtection="1">
      <alignment horizontal="center" vertical="center" wrapText="1"/>
      <protection locked="0"/>
    </xf>
    <xf numFmtId="164" fontId="2" fillId="6" borderId="38" xfId="1" applyNumberFormat="1" applyFont="1" applyFill="1" applyBorder="1" applyAlignment="1" applyProtection="1">
      <alignment horizontal="center" vertical="center"/>
      <protection locked="0"/>
    </xf>
    <xf numFmtId="164" fontId="2" fillId="10" borderId="43" xfId="1" applyNumberFormat="1" applyFont="1" applyFill="1" applyBorder="1" applyAlignment="1" applyProtection="1">
      <alignment horizontal="center" vertical="center"/>
      <protection locked="0"/>
    </xf>
    <xf numFmtId="44" fontId="4" fillId="2" borderId="32" xfId="1" applyFont="1" applyFill="1" applyBorder="1" applyAlignment="1">
      <alignment horizontal="center" vertical="center"/>
    </xf>
    <xf numFmtId="164" fontId="7" fillId="2" borderId="35" xfId="1" applyNumberFormat="1" applyFont="1" applyFill="1" applyBorder="1" applyAlignment="1">
      <alignment horizontal="center" vertical="center"/>
    </xf>
    <xf numFmtId="44" fontId="4" fillId="2" borderId="37" xfId="1" applyFont="1" applyFill="1" applyBorder="1" applyAlignment="1">
      <alignment horizontal="center" vertical="center"/>
    </xf>
    <xf numFmtId="164" fontId="7" fillId="2" borderId="42" xfId="1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 wrapText="1"/>
    </xf>
    <xf numFmtId="164" fontId="4" fillId="2" borderId="26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 wrapText="1"/>
    </xf>
    <xf numFmtId="164" fontId="7" fillId="2" borderId="42" xfId="0" applyNumberFormat="1" applyFont="1" applyFill="1" applyBorder="1" applyAlignment="1">
      <alignment horizontal="center" vertical="center" wrapText="1"/>
    </xf>
    <xf numFmtId="164" fontId="4" fillId="9" borderId="4" xfId="0" applyNumberFormat="1" applyFont="1" applyFill="1" applyBorder="1" applyAlignment="1">
      <alignment horizontal="center" vertical="center"/>
    </xf>
    <xf numFmtId="164" fontId="7" fillId="9" borderId="3" xfId="0" applyNumberFormat="1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wrapText="1"/>
    </xf>
    <xf numFmtId="0" fontId="7" fillId="9" borderId="44" xfId="0" applyFont="1" applyFill="1" applyBorder="1" applyAlignment="1">
      <alignment horizontal="center" vertical="center" wrapText="1"/>
    </xf>
    <xf numFmtId="164" fontId="7" fillId="9" borderId="44" xfId="0" applyNumberFormat="1" applyFont="1" applyFill="1" applyBorder="1" applyAlignment="1">
      <alignment horizontal="center" vertical="center"/>
    </xf>
    <xf numFmtId="0" fontId="3" fillId="10" borderId="19" xfId="0" applyFont="1" applyFill="1" applyBorder="1" applyAlignment="1" applyProtection="1">
      <alignment horizontal="center" vertical="center"/>
      <protection locked="0"/>
    </xf>
    <xf numFmtId="1" fontId="3" fillId="10" borderId="19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3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 wrapText="1"/>
    </xf>
    <xf numFmtId="0" fontId="2" fillId="7" borderId="49" xfId="0" applyFont="1" applyFill="1" applyBorder="1" applyAlignment="1">
      <alignment horizontal="left" vertical="center" wrapText="1"/>
    </xf>
    <xf numFmtId="164" fontId="2" fillId="7" borderId="38" xfId="0" applyNumberFormat="1" applyFont="1" applyFill="1" applyBorder="1" applyAlignment="1">
      <alignment horizontal="center" vertical="center" wrapText="1"/>
    </xf>
    <xf numFmtId="0" fontId="3" fillId="10" borderId="16" xfId="0" applyFont="1" applyFill="1" applyBorder="1" applyAlignment="1" applyProtection="1">
      <alignment horizontal="center" vertical="center"/>
      <protection locked="0"/>
    </xf>
    <xf numFmtId="164" fontId="2" fillId="7" borderId="33" xfId="1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left" vertical="center" wrapText="1"/>
    </xf>
    <xf numFmtId="0" fontId="2" fillId="12" borderId="0" xfId="0" applyFont="1" applyFill="1" applyAlignment="1">
      <alignment horizontal="left" vertical="center"/>
    </xf>
    <xf numFmtId="165" fontId="0" fillId="0" borderId="36" xfId="0" applyNumberFormat="1" applyFont="1" applyBorder="1" applyAlignment="1">
      <alignment horizontal="center" vertical="center" wrapText="1"/>
    </xf>
    <xf numFmtId="165" fontId="0" fillId="0" borderId="41" xfId="0" applyNumberFormat="1" applyFont="1" applyBorder="1" applyAlignment="1">
      <alignment horizontal="center" vertical="center" wrapText="1"/>
    </xf>
    <xf numFmtId="165" fontId="5" fillId="0" borderId="45" xfId="0" applyNumberFormat="1" applyFont="1" applyBorder="1" applyAlignment="1">
      <alignment horizontal="center" vertical="center"/>
    </xf>
    <xf numFmtId="165" fontId="0" fillId="0" borderId="36" xfId="0" applyNumberFormat="1" applyFont="1" applyBorder="1" applyAlignment="1">
      <alignment horizontal="center" vertical="center"/>
    </xf>
    <xf numFmtId="165" fontId="0" fillId="0" borderId="41" xfId="0" applyNumberFormat="1" applyFont="1" applyBorder="1" applyAlignment="1">
      <alignment horizontal="center" vertical="center"/>
    </xf>
    <xf numFmtId="0" fontId="3" fillId="7" borderId="0" xfId="0" applyFont="1" applyFill="1" applyAlignment="1">
      <alignment horizontal="left" vertical="center" wrapText="1"/>
    </xf>
    <xf numFmtId="165" fontId="3" fillId="0" borderId="4" xfId="0" applyNumberFormat="1" applyFont="1" applyBorder="1" applyAlignment="1">
      <alignment horizontal="center" vertical="center"/>
    </xf>
    <xf numFmtId="165" fontId="2" fillId="0" borderId="33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22" xfId="1" applyNumberFormat="1" applyFont="1" applyBorder="1" applyAlignment="1">
      <alignment horizontal="center" vertical="center"/>
    </xf>
    <xf numFmtId="164" fontId="2" fillId="7" borderId="46" xfId="0" applyNumberFormat="1" applyFont="1" applyFill="1" applyBorder="1" applyAlignment="1" applyProtection="1">
      <alignment horizontal="center" vertical="center" wrapText="1"/>
      <protection locked="0"/>
    </xf>
    <xf numFmtId="164" fontId="2" fillId="10" borderId="46" xfId="0" applyNumberFormat="1" applyFont="1" applyFill="1" applyBorder="1" applyAlignment="1" applyProtection="1">
      <alignment horizontal="center" vertical="center" wrapText="1"/>
      <protection locked="0"/>
    </xf>
    <xf numFmtId="165" fontId="2" fillId="10" borderId="34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28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2" fillId="10" borderId="19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abSelected="1" view="pageBreakPreview" zoomScaleNormal="100" zoomScaleSheetLayoutView="100" workbookViewId="0">
      <selection activeCell="F134" sqref="F134"/>
    </sheetView>
  </sheetViews>
  <sheetFormatPr defaultRowHeight="12.75" x14ac:dyDescent="0.25"/>
  <cols>
    <col min="1" max="1" width="40.7109375" style="1" customWidth="1"/>
    <col min="2" max="2" width="40.7109375" style="3" customWidth="1"/>
    <col min="3" max="4" width="20.7109375" style="3" customWidth="1"/>
    <col min="5" max="5" width="20.7109375" style="4" customWidth="1"/>
    <col min="6" max="11" width="20.7109375" style="1" customWidth="1"/>
    <col min="12" max="16384" width="9.140625" style="1"/>
  </cols>
  <sheetData>
    <row r="1" spans="1:11" ht="15.75" x14ac:dyDescent="0.25">
      <c r="B1" s="156" t="s">
        <v>125</v>
      </c>
      <c r="C1" s="193"/>
      <c r="D1" s="193"/>
      <c r="E1" s="193"/>
      <c r="F1" s="193"/>
      <c r="G1" s="193"/>
      <c r="H1" s="193"/>
      <c r="I1" s="193"/>
      <c r="J1" s="193"/>
      <c r="K1" s="193"/>
    </row>
    <row r="2" spans="1:11" ht="13.5" thickBot="1" x14ac:dyDescent="0.3">
      <c r="B2" s="155"/>
    </row>
    <row r="3" spans="1:11" ht="15.75" x14ac:dyDescent="0.25">
      <c r="A3" s="31"/>
      <c r="B3" s="33" t="s">
        <v>126</v>
      </c>
      <c r="C3" s="31"/>
      <c r="D3" s="31"/>
      <c r="E3" s="32" t="s">
        <v>113</v>
      </c>
      <c r="F3" s="200" t="s">
        <v>112</v>
      </c>
      <c r="G3" s="201"/>
      <c r="H3" s="202"/>
      <c r="I3" s="203" t="s">
        <v>116</v>
      </c>
      <c r="J3" s="201"/>
      <c r="K3" s="202"/>
    </row>
    <row r="4" spans="1:11" x14ac:dyDescent="0.25">
      <c r="A4" s="33"/>
      <c r="B4" s="33"/>
      <c r="C4" s="33"/>
      <c r="D4" s="33"/>
      <c r="E4" s="34" t="s">
        <v>111</v>
      </c>
      <c r="F4" s="8"/>
      <c r="G4" s="9" t="s">
        <v>114</v>
      </c>
      <c r="H4" s="10"/>
      <c r="I4" s="11"/>
      <c r="J4" s="9" t="s">
        <v>117</v>
      </c>
      <c r="K4" s="10"/>
    </row>
    <row r="5" spans="1:11" x14ac:dyDescent="0.25">
      <c r="A5" s="33"/>
      <c r="B5" s="33"/>
      <c r="C5" s="33"/>
      <c r="D5" s="33"/>
      <c r="E5" s="161">
        <v>0</v>
      </c>
      <c r="F5" s="19"/>
      <c r="G5" s="153">
        <v>0</v>
      </c>
      <c r="H5" s="20"/>
      <c r="I5" s="21"/>
      <c r="J5" s="154">
        <v>0</v>
      </c>
      <c r="K5" s="22"/>
    </row>
    <row r="6" spans="1:11" x14ac:dyDescent="0.25">
      <c r="A6" s="33"/>
      <c r="B6" s="33"/>
      <c r="C6" s="33"/>
      <c r="D6" s="33"/>
      <c r="E6" s="34"/>
      <c r="F6" s="8"/>
      <c r="G6" s="9" t="s">
        <v>115</v>
      </c>
      <c r="H6" s="10"/>
      <c r="I6" s="13"/>
      <c r="J6" s="14" t="s">
        <v>118</v>
      </c>
      <c r="K6" s="12"/>
    </row>
    <row r="7" spans="1:11" ht="13.5" thickBot="1" x14ac:dyDescent="0.3">
      <c r="A7" s="33"/>
      <c r="B7" s="33"/>
      <c r="C7" s="33"/>
      <c r="D7" s="33"/>
      <c r="E7" s="35"/>
      <c r="F7" s="15"/>
      <c r="G7" s="16" t="e">
        <f>G5/E5</f>
        <v>#DIV/0!</v>
      </c>
      <c r="H7" s="17"/>
      <c r="I7" s="23"/>
      <c r="J7" s="24" t="e">
        <f>J5/E5</f>
        <v>#DIV/0!</v>
      </c>
      <c r="K7" s="18"/>
    </row>
    <row r="9" spans="1:11" ht="13.5" thickBot="1" x14ac:dyDescent="0.3"/>
    <row r="10" spans="1:11" ht="17.25" thickTop="1" thickBot="1" x14ac:dyDescent="0.3">
      <c r="A10" s="197" t="s">
        <v>1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9"/>
    </row>
    <row r="11" spans="1:11" ht="16.5" thickTop="1" x14ac:dyDescent="0.25">
      <c r="A11" s="69"/>
      <c r="B11" s="58"/>
      <c r="C11" s="207" t="s">
        <v>113</v>
      </c>
      <c r="D11" s="208"/>
      <c r="E11" s="209"/>
      <c r="F11" s="207" t="s">
        <v>123</v>
      </c>
      <c r="G11" s="208"/>
      <c r="H11" s="209"/>
      <c r="I11" s="207" t="s">
        <v>116</v>
      </c>
      <c r="J11" s="208"/>
      <c r="K11" s="209"/>
    </row>
    <row r="12" spans="1:11" ht="15" x14ac:dyDescent="0.25">
      <c r="A12" s="45"/>
      <c r="B12" s="59"/>
      <c r="C12" s="70" t="s">
        <v>121</v>
      </c>
      <c r="D12" s="81" t="s">
        <v>122</v>
      </c>
      <c r="E12" s="46" t="s">
        <v>124</v>
      </c>
      <c r="F12" s="70" t="s">
        <v>121</v>
      </c>
      <c r="G12" s="81" t="s">
        <v>122</v>
      </c>
      <c r="H12" s="46" t="s">
        <v>124</v>
      </c>
      <c r="I12" s="70" t="s">
        <v>121</v>
      </c>
      <c r="J12" s="81" t="s">
        <v>122</v>
      </c>
      <c r="K12" s="46" t="s">
        <v>124</v>
      </c>
    </row>
    <row r="13" spans="1:11" x14ac:dyDescent="0.25">
      <c r="A13" s="36" t="s">
        <v>2</v>
      </c>
      <c r="B13" s="52"/>
      <c r="C13" s="125"/>
      <c r="D13" s="82"/>
      <c r="E13" s="52"/>
      <c r="F13" s="72"/>
      <c r="G13" s="87"/>
      <c r="H13" s="6"/>
      <c r="I13" s="72"/>
      <c r="J13" s="87"/>
      <c r="K13" s="89"/>
    </row>
    <row r="14" spans="1:11" x14ac:dyDescent="0.25">
      <c r="A14" s="37" t="s">
        <v>3</v>
      </c>
      <c r="B14" s="53" t="s">
        <v>7</v>
      </c>
      <c r="C14" s="126">
        <v>0</v>
      </c>
      <c r="D14" s="83">
        <v>0</v>
      </c>
      <c r="E14" s="7">
        <f>SUM(C14:D14)</f>
        <v>0</v>
      </c>
      <c r="F14" s="73" t="e">
        <f>C14*$G$7</f>
        <v>#DIV/0!</v>
      </c>
      <c r="G14" s="129">
        <v>0</v>
      </c>
      <c r="H14" s="7" t="e">
        <f>SUM(F14:G14)</f>
        <v>#DIV/0!</v>
      </c>
      <c r="I14" s="73" t="e">
        <f>C14*$J$7</f>
        <v>#DIV/0!</v>
      </c>
      <c r="J14" s="129">
        <v>0</v>
      </c>
      <c r="K14" s="7" t="e">
        <f>SUM(I14:J14)</f>
        <v>#DIV/0!</v>
      </c>
    </row>
    <row r="15" spans="1:11" x14ac:dyDescent="0.25">
      <c r="A15" s="170" t="s">
        <v>6</v>
      </c>
      <c r="B15" s="163" t="s">
        <v>8</v>
      </c>
      <c r="C15" s="126">
        <v>0</v>
      </c>
      <c r="D15" s="83">
        <f t="shared" ref="D15:D42" si="0">SUM(G15,J15)</f>
        <v>0</v>
      </c>
      <c r="E15" s="7">
        <f>SUM(C15:D15)</f>
        <v>0</v>
      </c>
      <c r="F15" s="73" t="e">
        <f>C15*$G$7</f>
        <v>#DIV/0!</v>
      </c>
      <c r="G15" s="129">
        <v>0</v>
      </c>
      <c r="H15" s="7" t="e">
        <f>SUM(F15:G15)</f>
        <v>#DIV/0!</v>
      </c>
      <c r="I15" s="73" t="e">
        <f>C15*$J$7</f>
        <v>#DIV/0!</v>
      </c>
      <c r="J15" s="129">
        <v>0</v>
      </c>
      <c r="K15" s="7" t="e">
        <f>SUM(I15:J15)</f>
        <v>#DIV/0!</v>
      </c>
    </row>
    <row r="16" spans="1:11" x14ac:dyDescent="0.25">
      <c r="A16" s="38" t="s">
        <v>5</v>
      </c>
      <c r="B16" s="54"/>
      <c r="C16" s="127"/>
      <c r="D16" s="84" t="s">
        <v>119</v>
      </c>
      <c r="E16" s="60" t="s">
        <v>119</v>
      </c>
      <c r="F16" s="74" t="s">
        <v>119</v>
      </c>
      <c r="G16" s="130"/>
      <c r="H16" s="6"/>
      <c r="I16" s="74"/>
      <c r="J16" s="130"/>
      <c r="K16" s="90"/>
    </row>
    <row r="17" spans="1:15" x14ac:dyDescent="0.25">
      <c r="A17" s="37" t="s">
        <v>5</v>
      </c>
      <c r="B17" s="53" t="s">
        <v>9</v>
      </c>
      <c r="C17" s="126">
        <f>(C14+C15)*0.18</f>
        <v>0</v>
      </c>
      <c r="D17" s="83">
        <f t="shared" si="0"/>
        <v>0</v>
      </c>
      <c r="E17" s="7">
        <f>SUM(C17:D17)</f>
        <v>0</v>
      </c>
      <c r="F17" s="73" t="e">
        <f>C17*$G$7</f>
        <v>#DIV/0!</v>
      </c>
      <c r="G17" s="129">
        <v>0</v>
      </c>
      <c r="H17" s="7" t="e">
        <f>SUM(F17:G17)</f>
        <v>#DIV/0!</v>
      </c>
      <c r="I17" s="73" t="e">
        <f>C17*$J$7</f>
        <v>#DIV/0!</v>
      </c>
      <c r="J17" s="129">
        <v>0</v>
      </c>
      <c r="K17" s="7" t="e">
        <f>SUM(I17:J17)</f>
        <v>#DIV/0!</v>
      </c>
      <c r="L17" s="164"/>
      <c r="M17" s="164"/>
      <c r="N17" s="164"/>
      <c r="O17" s="164"/>
    </row>
    <row r="18" spans="1:15" x14ac:dyDescent="0.25">
      <c r="A18" s="38" t="s">
        <v>10</v>
      </c>
      <c r="B18" s="54"/>
      <c r="C18" s="127"/>
      <c r="D18" s="84" t="s">
        <v>119</v>
      </c>
      <c r="E18" s="60" t="s">
        <v>119</v>
      </c>
      <c r="F18" s="74" t="s">
        <v>119</v>
      </c>
      <c r="G18" s="130"/>
      <c r="H18" s="6"/>
      <c r="I18" s="74" t="e">
        <f t="shared" ref="I18:I42" si="1">C18*$J$7</f>
        <v>#DIV/0!</v>
      </c>
      <c r="J18" s="130"/>
      <c r="K18" s="90"/>
    </row>
    <row r="19" spans="1:15" ht="25.5" x14ac:dyDescent="0.25">
      <c r="A19" s="37" t="s">
        <v>11</v>
      </c>
      <c r="B19" s="53" t="s">
        <v>12</v>
      </c>
      <c r="C19" s="126">
        <v>0</v>
      </c>
      <c r="D19" s="83">
        <f t="shared" si="0"/>
        <v>0</v>
      </c>
      <c r="E19" s="7">
        <f>SUM(C19:D19)</f>
        <v>0</v>
      </c>
      <c r="F19" s="73" t="e">
        <f>C19*$G$7</f>
        <v>#DIV/0!</v>
      </c>
      <c r="G19" s="129">
        <v>0</v>
      </c>
      <c r="H19" s="7" t="e">
        <f>SUM(F19:G19)</f>
        <v>#DIV/0!</v>
      </c>
      <c r="I19" s="73" t="e">
        <f>C19*$J$7</f>
        <v>#DIV/0!</v>
      </c>
      <c r="J19" s="129">
        <v>0</v>
      </c>
      <c r="K19" s="7" t="e">
        <f>SUM(I19:J19)</f>
        <v>#DIV/0!</v>
      </c>
    </row>
    <row r="20" spans="1:15" x14ac:dyDescent="0.25">
      <c r="A20" s="38" t="s">
        <v>13</v>
      </c>
      <c r="B20" s="54"/>
      <c r="C20" s="126"/>
      <c r="D20" s="84" t="s">
        <v>119</v>
      </c>
      <c r="E20" s="60" t="s">
        <v>119</v>
      </c>
      <c r="F20" s="74" t="s">
        <v>119</v>
      </c>
      <c r="G20" s="130"/>
      <c r="H20" s="6"/>
      <c r="I20" s="74" t="e">
        <f t="shared" si="1"/>
        <v>#DIV/0!</v>
      </c>
      <c r="J20" s="130"/>
      <c r="K20" s="90"/>
    </row>
    <row r="21" spans="1:15" x14ac:dyDescent="0.25">
      <c r="A21" s="37" t="s">
        <v>14</v>
      </c>
      <c r="B21" s="53" t="s">
        <v>17</v>
      </c>
      <c r="C21" s="126">
        <v>0</v>
      </c>
      <c r="D21" s="83">
        <f t="shared" si="0"/>
        <v>0</v>
      </c>
      <c r="E21" s="7">
        <f>SUM(C21:D21)</f>
        <v>0</v>
      </c>
      <c r="F21" s="73" t="e">
        <f>C21*$G$7</f>
        <v>#DIV/0!</v>
      </c>
      <c r="G21" s="129">
        <v>0</v>
      </c>
      <c r="H21" s="7" t="e">
        <f>SUM(F21:G21)</f>
        <v>#DIV/0!</v>
      </c>
      <c r="I21" s="73" t="e">
        <f>C21*$J$7</f>
        <v>#DIV/0!</v>
      </c>
      <c r="J21" s="129">
        <v>0</v>
      </c>
      <c r="K21" s="7" t="e">
        <f>SUM(I21:J21)</f>
        <v>#DIV/0!</v>
      </c>
    </row>
    <row r="22" spans="1:15" x14ac:dyDescent="0.25">
      <c r="A22" s="37" t="s">
        <v>15</v>
      </c>
      <c r="B22" s="53" t="s">
        <v>18</v>
      </c>
      <c r="C22" s="126">
        <v>0</v>
      </c>
      <c r="D22" s="83">
        <f t="shared" si="0"/>
        <v>0</v>
      </c>
      <c r="E22" s="7">
        <f>SUM(C22:D22)</f>
        <v>0</v>
      </c>
      <c r="F22" s="73" t="e">
        <f>C22*$G$7</f>
        <v>#DIV/0!</v>
      </c>
      <c r="G22" s="129">
        <v>0</v>
      </c>
      <c r="H22" s="7" t="e">
        <f>SUM(F22:G22)</f>
        <v>#DIV/0!</v>
      </c>
      <c r="I22" s="73" t="e">
        <f>C22*$J$7</f>
        <v>#DIV/0!</v>
      </c>
      <c r="J22" s="129">
        <v>0</v>
      </c>
      <c r="K22" s="7" t="e">
        <f>SUM(I22:J22)</f>
        <v>#DIV/0!</v>
      </c>
    </row>
    <row r="23" spans="1:15" ht="25.5" x14ac:dyDescent="0.25">
      <c r="A23" s="37" t="s">
        <v>16</v>
      </c>
      <c r="B23" s="53" t="s">
        <v>19</v>
      </c>
      <c r="C23" s="126">
        <v>0</v>
      </c>
      <c r="D23" s="83">
        <f t="shared" si="0"/>
        <v>0</v>
      </c>
      <c r="E23" s="7">
        <f>SUM(C23:D23)</f>
        <v>0</v>
      </c>
      <c r="F23" s="73" t="e">
        <f>C23*$G$7</f>
        <v>#DIV/0!</v>
      </c>
      <c r="G23" s="129">
        <v>0</v>
      </c>
      <c r="H23" s="7" t="e">
        <f>SUM(F23:G23)</f>
        <v>#DIV/0!</v>
      </c>
      <c r="I23" s="73" t="e">
        <f>C23*$J$7</f>
        <v>#DIV/0!</v>
      </c>
      <c r="J23" s="129">
        <v>0</v>
      </c>
      <c r="K23" s="7" t="e">
        <f>SUM(I23:J23)</f>
        <v>#DIV/0!</v>
      </c>
    </row>
    <row r="24" spans="1:15" x14ac:dyDescent="0.25">
      <c r="A24" s="38" t="s">
        <v>20</v>
      </c>
      <c r="B24" s="54"/>
      <c r="C24" s="127"/>
      <c r="D24" s="84" t="s">
        <v>119</v>
      </c>
      <c r="E24" s="60" t="s">
        <v>119</v>
      </c>
      <c r="F24" s="74" t="s">
        <v>119</v>
      </c>
      <c r="G24" s="131"/>
      <c r="H24" s="6"/>
      <c r="I24" s="74" t="e">
        <f t="shared" si="1"/>
        <v>#DIV/0!</v>
      </c>
      <c r="J24" s="131"/>
      <c r="K24" s="90"/>
    </row>
    <row r="25" spans="1:15" ht="15" customHeight="1" x14ac:dyDescent="0.25">
      <c r="A25" s="37" t="s">
        <v>21</v>
      </c>
      <c r="B25" s="53" t="s">
        <v>23</v>
      </c>
      <c r="C25" s="126">
        <v>0</v>
      </c>
      <c r="D25" s="83">
        <f t="shared" si="0"/>
        <v>0</v>
      </c>
      <c r="E25" s="7">
        <v>0</v>
      </c>
      <c r="F25" s="73" t="e">
        <f>C25*$G$7</f>
        <v>#DIV/0!</v>
      </c>
      <c r="G25" s="129">
        <v>0</v>
      </c>
      <c r="H25" s="7" t="e">
        <f>SUM(F25:G25)</f>
        <v>#DIV/0!</v>
      </c>
      <c r="I25" s="73" t="e">
        <f>C25*$J$7</f>
        <v>#DIV/0!</v>
      </c>
      <c r="J25" s="129">
        <v>0</v>
      </c>
      <c r="K25" s="7" t="e">
        <f>SUM(I25:J25)</f>
        <v>#DIV/0!</v>
      </c>
    </row>
    <row r="26" spans="1:15" ht="25.5" x14ac:dyDescent="0.25">
      <c r="A26" s="37" t="s">
        <v>22</v>
      </c>
      <c r="B26" s="53" t="s">
        <v>24</v>
      </c>
      <c r="C26" s="126">
        <v>0</v>
      </c>
      <c r="D26" s="83">
        <f t="shared" si="0"/>
        <v>0</v>
      </c>
      <c r="E26" s="7">
        <f t="shared" ref="E26:E42" si="2">SUM(C26:D26)</f>
        <v>0</v>
      </c>
      <c r="F26" s="73" t="e">
        <f t="shared" ref="F26:F42" si="3">C26*$G$7</f>
        <v>#DIV/0!</v>
      </c>
      <c r="G26" s="129">
        <v>0</v>
      </c>
      <c r="H26" s="7" t="e">
        <f t="shared" ref="H26:H42" si="4">SUM(F26:G26)</f>
        <v>#DIV/0!</v>
      </c>
      <c r="I26" s="73" t="e">
        <f t="shared" si="1"/>
        <v>#DIV/0!</v>
      </c>
      <c r="J26" s="129">
        <v>0</v>
      </c>
      <c r="K26" s="7" t="e">
        <f t="shared" ref="K26:K42" si="5">SUM(I26:J26)</f>
        <v>#DIV/0!</v>
      </c>
    </row>
    <row r="27" spans="1:15" x14ac:dyDescent="0.25">
      <c r="A27" s="38" t="s">
        <v>25</v>
      </c>
      <c r="B27" s="54"/>
      <c r="C27" s="127"/>
      <c r="D27" s="84" t="s">
        <v>119</v>
      </c>
      <c r="E27" s="60" t="s">
        <v>119</v>
      </c>
      <c r="F27" s="74" t="s">
        <v>119</v>
      </c>
      <c r="G27" s="131"/>
      <c r="H27" s="6"/>
      <c r="I27" s="74" t="e">
        <f t="shared" si="1"/>
        <v>#DIV/0!</v>
      </c>
      <c r="J27" s="131"/>
      <c r="K27" s="90"/>
    </row>
    <row r="28" spans="1:15" x14ac:dyDescent="0.25">
      <c r="A28" s="37" t="s">
        <v>25</v>
      </c>
      <c r="B28" s="53" t="s">
        <v>26</v>
      </c>
      <c r="C28" s="126">
        <v>0</v>
      </c>
      <c r="D28" s="83">
        <f t="shared" si="0"/>
        <v>0</v>
      </c>
      <c r="E28" s="7">
        <f t="shared" si="2"/>
        <v>0</v>
      </c>
      <c r="F28" s="73" t="e">
        <f t="shared" si="3"/>
        <v>#DIV/0!</v>
      </c>
      <c r="G28" s="129">
        <v>0</v>
      </c>
      <c r="H28" s="7" t="e">
        <f t="shared" si="4"/>
        <v>#DIV/0!</v>
      </c>
      <c r="I28" s="73" t="e">
        <f t="shared" si="1"/>
        <v>#DIV/0!</v>
      </c>
      <c r="J28" s="129">
        <v>0</v>
      </c>
      <c r="K28" s="7" t="e">
        <f t="shared" si="5"/>
        <v>#DIV/0!</v>
      </c>
    </row>
    <row r="29" spans="1:15" x14ac:dyDescent="0.25">
      <c r="A29" s="38" t="s">
        <v>27</v>
      </c>
      <c r="B29" s="54"/>
      <c r="C29" s="127"/>
      <c r="D29" s="84" t="s">
        <v>119</v>
      </c>
      <c r="E29" s="60" t="s">
        <v>119</v>
      </c>
      <c r="F29" s="74" t="s">
        <v>119</v>
      </c>
      <c r="G29" s="131"/>
      <c r="H29" s="6"/>
      <c r="I29" s="74" t="e">
        <f t="shared" si="1"/>
        <v>#DIV/0!</v>
      </c>
      <c r="J29" s="131"/>
      <c r="K29" s="90"/>
    </row>
    <row r="30" spans="1:15" x14ac:dyDescent="0.25">
      <c r="A30" s="39" t="s">
        <v>27</v>
      </c>
      <c r="B30" s="53" t="s">
        <v>131</v>
      </c>
      <c r="C30" s="126">
        <v>0</v>
      </c>
      <c r="D30" s="160">
        <f>SUM(G30,J30)</f>
        <v>0</v>
      </c>
      <c r="E30" s="7">
        <f>SUM(C30:D30)</f>
        <v>0</v>
      </c>
      <c r="F30" s="73">
        <v>0</v>
      </c>
      <c r="G30" s="126">
        <v>0</v>
      </c>
      <c r="H30" s="7">
        <f>SUM(F30:G30)</f>
        <v>0</v>
      </c>
      <c r="I30" s="73">
        <f>C30</f>
        <v>0</v>
      </c>
      <c r="J30" s="129">
        <v>0</v>
      </c>
      <c r="K30" s="7">
        <f>SUM(I30:J30)</f>
        <v>0</v>
      </c>
    </row>
    <row r="31" spans="1:15" x14ac:dyDescent="0.25">
      <c r="A31" s="1" t="s">
        <v>31</v>
      </c>
      <c r="B31" s="53"/>
      <c r="C31" s="126">
        <v>0</v>
      </c>
      <c r="D31" s="83">
        <v>0</v>
      </c>
      <c r="E31" s="7">
        <f t="shared" si="2"/>
        <v>0</v>
      </c>
      <c r="F31" s="73" t="e">
        <f t="shared" si="3"/>
        <v>#DIV/0!</v>
      </c>
      <c r="G31" s="129">
        <v>0</v>
      </c>
      <c r="H31" s="7" t="e">
        <f>SUM(F31:G31)</f>
        <v>#DIV/0!</v>
      </c>
      <c r="I31" s="73" t="e">
        <f t="shared" si="1"/>
        <v>#DIV/0!</v>
      </c>
      <c r="J31" s="129">
        <v>0</v>
      </c>
      <c r="K31" s="7" t="e">
        <f t="shared" si="5"/>
        <v>#DIV/0!</v>
      </c>
    </row>
    <row r="32" spans="1:15" x14ac:dyDescent="0.25">
      <c r="B32" s="53" t="s">
        <v>132</v>
      </c>
      <c r="C32" s="126">
        <v>0</v>
      </c>
      <c r="D32" s="160">
        <v>0</v>
      </c>
      <c r="E32" s="7">
        <f>SUM(C32:D32)</f>
        <v>0</v>
      </c>
      <c r="F32" s="162">
        <v>0</v>
      </c>
      <c r="G32" s="129">
        <v>0</v>
      </c>
      <c r="H32" s="7">
        <f>SUM(F32:G32)</f>
        <v>0</v>
      </c>
      <c r="I32" s="73"/>
      <c r="J32" s="129">
        <v>0</v>
      </c>
      <c r="K32" s="7">
        <f>SUM(I32:J32)</f>
        <v>0</v>
      </c>
    </row>
    <row r="33" spans="1:12" x14ac:dyDescent="0.25">
      <c r="B33" s="53" t="s">
        <v>119</v>
      </c>
      <c r="C33" s="126">
        <v>0</v>
      </c>
      <c r="D33" s="83">
        <v>0</v>
      </c>
      <c r="E33" s="7">
        <f t="shared" si="2"/>
        <v>0</v>
      </c>
      <c r="F33" s="73" t="e">
        <f t="shared" si="3"/>
        <v>#DIV/0!</v>
      </c>
      <c r="G33" s="129">
        <v>0</v>
      </c>
      <c r="H33" s="7" t="e">
        <f t="shared" si="4"/>
        <v>#DIV/0!</v>
      </c>
      <c r="I33" s="73" t="e">
        <f t="shared" si="1"/>
        <v>#DIV/0!</v>
      </c>
      <c r="J33" s="129">
        <v>0</v>
      </c>
      <c r="K33" s="7" t="e">
        <f t="shared" si="5"/>
        <v>#DIV/0!</v>
      </c>
    </row>
    <row r="34" spans="1:12" x14ac:dyDescent="0.25">
      <c r="B34" s="53"/>
      <c r="C34" s="126">
        <v>0</v>
      </c>
      <c r="D34" s="83">
        <f t="shared" si="0"/>
        <v>0</v>
      </c>
      <c r="E34" s="7">
        <f t="shared" si="2"/>
        <v>0</v>
      </c>
      <c r="F34" s="73" t="e">
        <f t="shared" si="3"/>
        <v>#DIV/0!</v>
      </c>
      <c r="G34" s="129">
        <v>0</v>
      </c>
      <c r="H34" s="7" t="e">
        <f t="shared" si="4"/>
        <v>#DIV/0!</v>
      </c>
      <c r="I34" s="73" t="e">
        <f t="shared" si="1"/>
        <v>#DIV/0!</v>
      </c>
      <c r="J34" s="129">
        <v>0</v>
      </c>
      <c r="K34" s="7" t="e">
        <f t="shared" si="5"/>
        <v>#DIV/0!</v>
      </c>
    </row>
    <row r="35" spans="1:12" x14ac:dyDescent="0.25">
      <c r="A35" s="38" t="s">
        <v>28</v>
      </c>
      <c r="B35" s="54"/>
      <c r="C35" s="127"/>
      <c r="D35" s="84" t="s">
        <v>119</v>
      </c>
      <c r="E35" s="60" t="s">
        <v>119</v>
      </c>
      <c r="F35" s="74" t="s">
        <v>119</v>
      </c>
      <c r="G35" s="131"/>
      <c r="H35" s="6"/>
      <c r="I35" s="74" t="e">
        <f t="shared" si="1"/>
        <v>#DIV/0!</v>
      </c>
      <c r="J35" s="131"/>
      <c r="K35" s="90"/>
    </row>
    <row r="36" spans="1:12" ht="45" customHeight="1" x14ac:dyDescent="0.25">
      <c r="A36" s="37" t="s">
        <v>29</v>
      </c>
      <c r="B36" s="53" t="s">
        <v>30</v>
      </c>
      <c r="C36" s="126">
        <v>0</v>
      </c>
      <c r="D36" s="83">
        <v>0</v>
      </c>
      <c r="E36" s="7">
        <f>SUM(C36:D36)</f>
        <v>0</v>
      </c>
      <c r="F36" s="73" t="e">
        <f>C36*$G$7</f>
        <v>#DIV/0!</v>
      </c>
      <c r="G36" s="129">
        <v>0</v>
      </c>
      <c r="H36" s="7" t="e">
        <f>F36</f>
        <v>#DIV/0!</v>
      </c>
      <c r="I36" s="73" t="e">
        <f>C36*$J$7</f>
        <v>#DIV/0!</v>
      </c>
      <c r="J36" s="129">
        <v>0</v>
      </c>
      <c r="K36" s="7" t="e">
        <f>I36</f>
        <v>#DIV/0!</v>
      </c>
    </row>
    <row r="37" spans="1:12" x14ac:dyDescent="0.25">
      <c r="A37" s="38" t="s">
        <v>32</v>
      </c>
      <c r="B37" s="54"/>
      <c r="C37" s="127"/>
      <c r="D37" s="84" t="s">
        <v>119</v>
      </c>
      <c r="E37" s="60" t="s">
        <v>119</v>
      </c>
      <c r="F37" s="74" t="s">
        <v>119</v>
      </c>
      <c r="G37" s="131"/>
      <c r="H37" s="6"/>
      <c r="I37" s="74" t="e">
        <f t="shared" si="1"/>
        <v>#DIV/0!</v>
      </c>
      <c r="J37" s="131"/>
      <c r="K37" s="90"/>
    </row>
    <row r="38" spans="1:12" x14ac:dyDescent="0.25">
      <c r="A38" s="37" t="s">
        <v>32</v>
      </c>
      <c r="B38" s="53" t="s">
        <v>127</v>
      </c>
      <c r="C38" s="126">
        <v>0</v>
      </c>
      <c r="D38" s="83">
        <f t="shared" si="0"/>
        <v>0</v>
      </c>
      <c r="E38" s="7">
        <f>SUM(C38:D38)</f>
        <v>0</v>
      </c>
      <c r="F38" s="73" t="e">
        <f>C38*$G$7</f>
        <v>#DIV/0!</v>
      </c>
      <c r="G38" s="129">
        <v>0</v>
      </c>
      <c r="H38" s="7" t="e">
        <f>SUM(F38:G38)</f>
        <v>#DIV/0!</v>
      </c>
      <c r="I38" s="73" t="e">
        <f>C38*$J$7</f>
        <v>#DIV/0!</v>
      </c>
      <c r="J38" s="129">
        <v>0</v>
      </c>
      <c r="K38" s="7" t="e">
        <f>SUM(I38:J38)</f>
        <v>#DIV/0!</v>
      </c>
    </row>
    <row r="39" spans="1:12" x14ac:dyDescent="0.25">
      <c r="A39" s="1" t="s">
        <v>31</v>
      </c>
      <c r="B39" s="53"/>
      <c r="C39" s="126">
        <v>0</v>
      </c>
      <c r="D39" s="83">
        <f t="shared" si="0"/>
        <v>0</v>
      </c>
      <c r="E39" s="7">
        <f t="shared" si="2"/>
        <v>0</v>
      </c>
      <c r="F39" s="73" t="e">
        <f t="shared" si="3"/>
        <v>#DIV/0!</v>
      </c>
      <c r="G39" s="129">
        <v>0</v>
      </c>
      <c r="H39" s="7" t="e">
        <f t="shared" si="4"/>
        <v>#DIV/0!</v>
      </c>
      <c r="I39" s="73" t="e">
        <f t="shared" si="1"/>
        <v>#DIV/0!</v>
      </c>
      <c r="J39" s="129">
        <v>0</v>
      </c>
      <c r="K39" s="7" t="e">
        <f t="shared" si="5"/>
        <v>#DIV/0!</v>
      </c>
    </row>
    <row r="40" spans="1:12" x14ac:dyDescent="0.25">
      <c r="B40" s="53"/>
      <c r="C40" s="126">
        <v>0</v>
      </c>
      <c r="D40" s="83">
        <f t="shared" si="0"/>
        <v>0</v>
      </c>
      <c r="E40" s="7">
        <f t="shared" si="2"/>
        <v>0</v>
      </c>
      <c r="F40" s="73" t="e">
        <f t="shared" si="3"/>
        <v>#DIV/0!</v>
      </c>
      <c r="G40" s="129">
        <v>0</v>
      </c>
      <c r="H40" s="7" t="e">
        <f t="shared" si="4"/>
        <v>#DIV/0!</v>
      </c>
      <c r="I40" s="73" t="e">
        <f t="shared" si="1"/>
        <v>#DIV/0!</v>
      </c>
      <c r="J40" s="129">
        <v>0</v>
      </c>
      <c r="K40" s="7" t="e">
        <f t="shared" si="5"/>
        <v>#DIV/0!</v>
      </c>
    </row>
    <row r="41" spans="1:12" x14ac:dyDescent="0.25">
      <c r="B41" s="53"/>
      <c r="C41" s="126">
        <v>0</v>
      </c>
      <c r="D41" s="83">
        <f t="shared" si="0"/>
        <v>0</v>
      </c>
      <c r="E41" s="7">
        <f t="shared" si="2"/>
        <v>0</v>
      </c>
      <c r="F41" s="73" t="e">
        <f t="shared" si="3"/>
        <v>#DIV/0!</v>
      </c>
      <c r="G41" s="129">
        <v>0</v>
      </c>
      <c r="H41" s="7" t="e">
        <f t="shared" si="4"/>
        <v>#DIV/0!</v>
      </c>
      <c r="I41" s="73" t="e">
        <f t="shared" si="1"/>
        <v>#DIV/0!</v>
      </c>
      <c r="J41" s="129">
        <v>0</v>
      </c>
      <c r="K41" s="7" t="e">
        <f t="shared" si="5"/>
        <v>#DIV/0!</v>
      </c>
    </row>
    <row r="42" spans="1:12" ht="13.5" thickBot="1" x14ac:dyDescent="0.3">
      <c r="A42" s="5"/>
      <c r="B42" s="55"/>
      <c r="C42" s="128">
        <v>0</v>
      </c>
      <c r="D42" s="85">
        <f t="shared" si="0"/>
        <v>0</v>
      </c>
      <c r="E42" s="29">
        <f t="shared" si="2"/>
        <v>0</v>
      </c>
      <c r="F42" s="76" t="e">
        <f t="shared" si="3"/>
        <v>#DIV/0!</v>
      </c>
      <c r="G42" s="132">
        <v>0</v>
      </c>
      <c r="H42" s="29" t="e">
        <f t="shared" si="4"/>
        <v>#DIV/0!</v>
      </c>
      <c r="I42" s="76" t="e">
        <f t="shared" si="1"/>
        <v>#DIV/0!</v>
      </c>
      <c r="J42" s="132">
        <v>0</v>
      </c>
      <c r="K42" s="29" t="e">
        <f t="shared" si="5"/>
        <v>#DIV/0!</v>
      </c>
    </row>
    <row r="43" spans="1:12" s="25" customFormat="1" ht="16.5" thickTop="1" thickBot="1" x14ac:dyDescent="0.3">
      <c r="A43" s="49" t="s">
        <v>34</v>
      </c>
      <c r="B43" s="56"/>
      <c r="C43" s="71">
        <f>SUM(C14:C42)</f>
        <v>0</v>
      </c>
      <c r="D43" s="86">
        <f t="shared" ref="D43:G43" si="6">SUM(D14:D42)</f>
        <v>0</v>
      </c>
      <c r="E43" s="57">
        <f>SUM(E14:E42)</f>
        <v>0</v>
      </c>
      <c r="F43" s="75" t="e">
        <f>SUM(F14:F42)</f>
        <v>#DIV/0!</v>
      </c>
      <c r="G43" s="88">
        <f t="shared" si="6"/>
        <v>0</v>
      </c>
      <c r="H43" s="47" t="e">
        <f>SUM(H14:H42)</f>
        <v>#DIV/0!</v>
      </c>
      <c r="I43" s="75" t="e">
        <f>SUM(I14:I42)</f>
        <v>#DIV/0!</v>
      </c>
      <c r="J43" s="88">
        <f>SUM(J14:J42)</f>
        <v>0</v>
      </c>
      <c r="K43" s="47" t="e">
        <f>SUM(K14:K42)</f>
        <v>#DIV/0!</v>
      </c>
      <c r="L43" s="48"/>
    </row>
    <row r="44" spans="1:12" ht="14.25" thickTop="1" thickBot="1" x14ac:dyDescent="0.3">
      <c r="F44" s="2"/>
      <c r="G44" s="2"/>
      <c r="H44" s="2"/>
      <c r="I44" s="2"/>
      <c r="J44" s="2"/>
      <c r="K44" s="2"/>
    </row>
    <row r="45" spans="1:12" ht="17.25" thickTop="1" thickBot="1" x14ac:dyDescent="0.3">
      <c r="A45" s="204" t="s">
        <v>35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6"/>
    </row>
    <row r="46" spans="1:12" ht="16.5" thickTop="1" x14ac:dyDescent="0.25">
      <c r="A46" s="61"/>
      <c r="B46" s="62"/>
      <c r="C46" s="210" t="s">
        <v>113</v>
      </c>
      <c r="D46" s="211"/>
      <c r="E46" s="212"/>
      <c r="F46" s="210" t="s">
        <v>123</v>
      </c>
      <c r="G46" s="211"/>
      <c r="H46" s="212"/>
      <c r="I46" s="211" t="s">
        <v>116</v>
      </c>
      <c r="J46" s="211"/>
      <c r="K46" s="212"/>
    </row>
    <row r="47" spans="1:12" ht="15.75" x14ac:dyDescent="0.25">
      <c r="A47" s="40"/>
      <c r="B47" s="41"/>
      <c r="C47" s="102" t="s">
        <v>121</v>
      </c>
      <c r="D47" s="103" t="s">
        <v>122</v>
      </c>
      <c r="E47" s="104" t="s">
        <v>124</v>
      </c>
      <c r="F47" s="102" t="s">
        <v>121</v>
      </c>
      <c r="G47" s="103" t="s">
        <v>122</v>
      </c>
      <c r="H47" s="104" t="s">
        <v>124</v>
      </c>
      <c r="I47" s="102" t="s">
        <v>121</v>
      </c>
      <c r="J47" s="103" t="s">
        <v>122</v>
      </c>
      <c r="K47" s="104" t="s">
        <v>124</v>
      </c>
      <c r="L47" s="1" t="s">
        <v>119</v>
      </c>
    </row>
    <row r="48" spans="1:12" x14ac:dyDescent="0.25">
      <c r="A48" s="42" t="s">
        <v>2</v>
      </c>
      <c r="B48" s="63"/>
      <c r="C48" s="77"/>
      <c r="D48" s="91"/>
      <c r="E48" s="27"/>
      <c r="F48" s="78"/>
      <c r="G48" s="94"/>
      <c r="H48" s="27"/>
      <c r="I48" s="78"/>
      <c r="J48" s="94"/>
      <c r="K48" s="28"/>
    </row>
    <row r="49" spans="1:11" x14ac:dyDescent="0.25">
      <c r="A49" s="37" t="s">
        <v>4</v>
      </c>
      <c r="B49" s="53" t="s">
        <v>36</v>
      </c>
      <c r="C49" s="126">
        <v>0</v>
      </c>
      <c r="D49" s="83">
        <f>SUM(G49,J49)</f>
        <v>0</v>
      </c>
      <c r="E49" s="65">
        <f>SUM(C49:D49)</f>
        <v>0</v>
      </c>
      <c r="F49" s="73" t="e">
        <f>C49*$G$7</f>
        <v>#DIV/0!</v>
      </c>
      <c r="G49" s="129">
        <v>0</v>
      </c>
      <c r="H49" s="7" t="e">
        <f>SUM(F49:G49)</f>
        <v>#DIV/0!</v>
      </c>
      <c r="I49" s="73" t="e">
        <f>C49*$J$7</f>
        <v>#DIV/0!</v>
      </c>
      <c r="J49" s="129">
        <v>0</v>
      </c>
      <c r="K49" s="7" t="e">
        <f>SUM(I49:J49)</f>
        <v>#DIV/0!</v>
      </c>
    </row>
    <row r="50" spans="1:11" x14ac:dyDescent="0.25">
      <c r="A50" s="42" t="s">
        <v>5</v>
      </c>
      <c r="B50" s="63"/>
      <c r="C50" s="133"/>
      <c r="D50" s="92" t="s">
        <v>119</v>
      </c>
      <c r="E50" s="27">
        <f t="shared" ref="E50:E75" si="7">SUM(C50:D50)</f>
        <v>0</v>
      </c>
      <c r="F50" s="79" t="s">
        <v>119</v>
      </c>
      <c r="G50" s="135"/>
      <c r="H50" s="28" t="s">
        <v>119</v>
      </c>
      <c r="I50" s="79" t="s">
        <v>119</v>
      </c>
      <c r="J50" s="135"/>
      <c r="K50" s="28" t="s">
        <v>119</v>
      </c>
    </row>
    <row r="51" spans="1:11" x14ac:dyDescent="0.25">
      <c r="A51" s="37" t="s">
        <v>5</v>
      </c>
      <c r="B51" s="53" t="s">
        <v>36</v>
      </c>
      <c r="C51" s="126">
        <v>0</v>
      </c>
      <c r="D51" s="83">
        <f t="shared" ref="D51:D75" si="8">SUM(G51,J51)</f>
        <v>0</v>
      </c>
      <c r="E51" s="65">
        <f t="shared" si="7"/>
        <v>0</v>
      </c>
      <c r="F51" s="73" t="e">
        <f t="shared" ref="F51:F75" si="9">C51*$G$7</f>
        <v>#DIV/0!</v>
      </c>
      <c r="G51" s="129">
        <v>0</v>
      </c>
      <c r="H51" s="7" t="e">
        <f t="shared" ref="H51:H75" si="10">SUM(F51:G51)</f>
        <v>#DIV/0!</v>
      </c>
      <c r="I51" s="73" t="e">
        <f t="shared" ref="I51:I75" si="11">C51*$J$7</f>
        <v>#DIV/0!</v>
      </c>
      <c r="J51" s="129">
        <v>0</v>
      </c>
      <c r="K51" s="7" t="e">
        <f t="shared" ref="K51:K75" si="12">SUM(I51:J51)</f>
        <v>#DIV/0!</v>
      </c>
    </row>
    <row r="52" spans="1:11" x14ac:dyDescent="0.25">
      <c r="A52" s="42" t="s">
        <v>10</v>
      </c>
      <c r="B52" s="63"/>
      <c r="C52" s="133"/>
      <c r="D52" s="92" t="s">
        <v>119</v>
      </c>
      <c r="E52" s="27">
        <f t="shared" si="7"/>
        <v>0</v>
      </c>
      <c r="F52" s="79" t="s">
        <v>119</v>
      </c>
      <c r="G52" s="135"/>
      <c r="H52" s="28" t="s">
        <v>119</v>
      </c>
      <c r="I52" s="79" t="s">
        <v>119</v>
      </c>
      <c r="J52" s="135"/>
      <c r="K52" s="28" t="s">
        <v>119</v>
      </c>
    </row>
    <row r="53" spans="1:11" ht="25.5" x14ac:dyDescent="0.25">
      <c r="A53" s="37" t="s">
        <v>37</v>
      </c>
      <c r="B53" s="53" t="s">
        <v>38</v>
      </c>
      <c r="C53" s="126">
        <v>0</v>
      </c>
      <c r="D53" s="83">
        <f t="shared" si="8"/>
        <v>0</v>
      </c>
      <c r="E53" s="65">
        <f t="shared" si="7"/>
        <v>0</v>
      </c>
      <c r="F53" s="73" t="e">
        <f t="shared" si="9"/>
        <v>#DIV/0!</v>
      </c>
      <c r="G53" s="129">
        <v>0</v>
      </c>
      <c r="H53" s="7" t="e">
        <f t="shared" si="10"/>
        <v>#DIV/0!</v>
      </c>
      <c r="I53" s="73" t="e">
        <f t="shared" si="11"/>
        <v>#DIV/0!</v>
      </c>
      <c r="J53" s="129">
        <v>0</v>
      </c>
      <c r="K53" s="7" t="e">
        <f t="shared" si="12"/>
        <v>#DIV/0!</v>
      </c>
    </row>
    <row r="54" spans="1:11" x14ac:dyDescent="0.25">
      <c r="A54" s="42" t="s">
        <v>13</v>
      </c>
      <c r="B54" s="63"/>
      <c r="C54" s="133"/>
      <c r="D54" s="92" t="s">
        <v>119</v>
      </c>
      <c r="E54" s="27">
        <f t="shared" si="7"/>
        <v>0</v>
      </c>
      <c r="F54" s="79" t="s">
        <v>119</v>
      </c>
      <c r="G54" s="135"/>
      <c r="H54" s="28" t="s">
        <v>119</v>
      </c>
      <c r="I54" s="79" t="s">
        <v>119</v>
      </c>
      <c r="J54" s="135"/>
      <c r="K54" s="28">
        <f t="shared" si="12"/>
        <v>0</v>
      </c>
    </row>
    <row r="55" spans="1:11" ht="25.5" x14ac:dyDescent="0.25">
      <c r="A55" s="37" t="s">
        <v>39</v>
      </c>
      <c r="B55" s="53" t="s">
        <v>40</v>
      </c>
      <c r="C55" s="126">
        <v>0</v>
      </c>
      <c r="D55" s="83">
        <f>SUM(G55,J55)</f>
        <v>0</v>
      </c>
      <c r="E55" s="65">
        <f t="shared" si="7"/>
        <v>0</v>
      </c>
      <c r="F55" s="73" t="e">
        <f t="shared" si="9"/>
        <v>#DIV/0!</v>
      </c>
      <c r="G55" s="129">
        <v>0</v>
      </c>
      <c r="H55" s="7" t="e">
        <f t="shared" si="10"/>
        <v>#DIV/0!</v>
      </c>
      <c r="I55" s="73" t="e">
        <f t="shared" si="11"/>
        <v>#DIV/0!</v>
      </c>
      <c r="J55" s="129">
        <v>0</v>
      </c>
      <c r="K55" s="7" t="e">
        <f t="shared" si="12"/>
        <v>#DIV/0!</v>
      </c>
    </row>
    <row r="56" spans="1:11" ht="25.5" x14ac:dyDescent="0.25">
      <c r="A56" s="37" t="s">
        <v>15</v>
      </c>
      <c r="B56" s="53" t="s">
        <v>41</v>
      </c>
      <c r="C56" s="126">
        <v>0</v>
      </c>
      <c r="D56" s="83">
        <f t="shared" si="8"/>
        <v>0</v>
      </c>
      <c r="E56" s="65">
        <f t="shared" si="7"/>
        <v>0</v>
      </c>
      <c r="F56" s="73" t="e">
        <f t="shared" si="9"/>
        <v>#DIV/0!</v>
      </c>
      <c r="G56" s="129">
        <v>0</v>
      </c>
      <c r="H56" s="7" t="e">
        <f t="shared" si="10"/>
        <v>#DIV/0!</v>
      </c>
      <c r="I56" s="73" t="e">
        <f t="shared" si="11"/>
        <v>#DIV/0!</v>
      </c>
      <c r="J56" s="129">
        <v>0</v>
      </c>
      <c r="K56" s="7" t="e">
        <f t="shared" si="12"/>
        <v>#DIV/0!</v>
      </c>
    </row>
    <row r="57" spans="1:11" ht="25.5" x14ac:dyDescent="0.25">
      <c r="A57" s="37" t="s">
        <v>16</v>
      </c>
      <c r="B57" s="53" t="s">
        <v>42</v>
      </c>
      <c r="C57" s="126">
        <v>0</v>
      </c>
      <c r="D57" s="83">
        <f t="shared" si="8"/>
        <v>0</v>
      </c>
      <c r="E57" s="65">
        <f t="shared" si="7"/>
        <v>0</v>
      </c>
      <c r="F57" s="73" t="e">
        <f t="shared" si="9"/>
        <v>#DIV/0!</v>
      </c>
      <c r="G57" s="129">
        <v>0</v>
      </c>
      <c r="H57" s="7" t="e">
        <f t="shared" si="10"/>
        <v>#DIV/0!</v>
      </c>
      <c r="I57" s="73" t="e">
        <f t="shared" si="11"/>
        <v>#DIV/0!</v>
      </c>
      <c r="J57" s="129">
        <v>0</v>
      </c>
      <c r="K57" s="7" t="e">
        <f t="shared" si="12"/>
        <v>#DIV/0!</v>
      </c>
    </row>
    <row r="58" spans="1:11" x14ac:dyDescent="0.25">
      <c r="A58" s="42" t="s">
        <v>43</v>
      </c>
      <c r="B58" s="63"/>
      <c r="C58" s="133"/>
      <c r="D58" s="92" t="s">
        <v>119</v>
      </c>
      <c r="E58" s="27">
        <f t="shared" si="7"/>
        <v>0</v>
      </c>
      <c r="F58" s="79" t="s">
        <v>119</v>
      </c>
      <c r="G58" s="135" t="s">
        <v>119</v>
      </c>
      <c r="H58" s="28" t="s">
        <v>119</v>
      </c>
      <c r="I58" s="79" t="s">
        <v>119</v>
      </c>
      <c r="J58" s="135"/>
      <c r="K58" s="28" t="s">
        <v>119</v>
      </c>
    </row>
    <row r="59" spans="1:11" x14ac:dyDescent="0.25">
      <c r="A59" s="39" t="s">
        <v>44</v>
      </c>
      <c r="B59" s="53"/>
      <c r="C59" s="126">
        <v>0</v>
      </c>
      <c r="D59" s="83">
        <f t="shared" si="8"/>
        <v>0</v>
      </c>
      <c r="E59" s="65">
        <f t="shared" si="7"/>
        <v>0</v>
      </c>
      <c r="F59" s="73" t="e">
        <f t="shared" si="9"/>
        <v>#DIV/0!</v>
      </c>
      <c r="G59" s="129">
        <v>0</v>
      </c>
      <c r="H59" s="7" t="e">
        <f t="shared" si="10"/>
        <v>#DIV/0!</v>
      </c>
      <c r="I59" s="73" t="e">
        <f t="shared" si="11"/>
        <v>#DIV/0!</v>
      </c>
      <c r="J59" s="129">
        <v>0</v>
      </c>
      <c r="K59" s="7" t="e">
        <f t="shared" si="12"/>
        <v>#DIV/0!</v>
      </c>
    </row>
    <row r="60" spans="1:11" x14ac:dyDescent="0.25">
      <c r="A60" s="42" t="s">
        <v>45</v>
      </c>
      <c r="B60" s="63"/>
      <c r="C60" s="133"/>
      <c r="D60" s="92" t="s">
        <v>119</v>
      </c>
      <c r="E60" s="27">
        <f t="shared" si="7"/>
        <v>0</v>
      </c>
      <c r="F60" s="79" t="s">
        <v>119</v>
      </c>
      <c r="G60" s="135" t="s">
        <v>119</v>
      </c>
      <c r="H60" s="28" t="s">
        <v>119</v>
      </c>
      <c r="I60" s="79" t="s">
        <v>119</v>
      </c>
      <c r="J60" s="135"/>
      <c r="K60" s="28" t="s">
        <v>119</v>
      </c>
    </row>
    <row r="61" spans="1:11" ht="25.5" x14ac:dyDescent="0.25">
      <c r="A61" s="39" t="s">
        <v>46</v>
      </c>
      <c r="B61" s="53" t="s">
        <v>47</v>
      </c>
      <c r="C61" s="126">
        <v>0</v>
      </c>
      <c r="D61" s="83">
        <f t="shared" si="8"/>
        <v>0</v>
      </c>
      <c r="E61" s="65">
        <f>SUM(C61:D61)</f>
        <v>0</v>
      </c>
      <c r="F61" s="73" t="e">
        <f>C61*$G$7</f>
        <v>#DIV/0!</v>
      </c>
      <c r="G61" s="129">
        <v>0</v>
      </c>
      <c r="H61" s="7" t="e">
        <f>SUM(F61:G61)</f>
        <v>#DIV/0!</v>
      </c>
      <c r="I61" s="73" t="e">
        <f>C61*$J$7</f>
        <v>#DIV/0!</v>
      </c>
      <c r="J61" s="129">
        <v>0</v>
      </c>
      <c r="K61" s="7" t="e">
        <f>SUM(I61:J61)</f>
        <v>#DIV/0!</v>
      </c>
    </row>
    <row r="62" spans="1:11" x14ac:dyDescent="0.25">
      <c r="A62" s="39" t="s">
        <v>48</v>
      </c>
      <c r="B62" s="53"/>
      <c r="C62" s="126">
        <v>0</v>
      </c>
      <c r="D62" s="83">
        <f t="shared" si="8"/>
        <v>0</v>
      </c>
      <c r="E62" s="65">
        <f t="shared" si="7"/>
        <v>0</v>
      </c>
      <c r="F62" s="73" t="e">
        <f t="shared" si="9"/>
        <v>#DIV/0!</v>
      </c>
      <c r="G62" s="129">
        <v>0</v>
      </c>
      <c r="H62" s="7" t="e">
        <f t="shared" si="10"/>
        <v>#DIV/0!</v>
      </c>
      <c r="I62" s="73" t="e">
        <f t="shared" si="11"/>
        <v>#DIV/0!</v>
      </c>
      <c r="J62" s="129">
        <v>0</v>
      </c>
      <c r="K62" s="7" t="e">
        <f t="shared" si="12"/>
        <v>#DIV/0!</v>
      </c>
    </row>
    <row r="63" spans="1:11" x14ac:dyDescent="0.25">
      <c r="A63" s="42" t="s">
        <v>20</v>
      </c>
      <c r="B63" s="63"/>
      <c r="C63" s="133"/>
      <c r="D63" s="92" t="s">
        <v>119</v>
      </c>
      <c r="E63" s="27">
        <f t="shared" si="7"/>
        <v>0</v>
      </c>
      <c r="F63" s="79" t="s">
        <v>119</v>
      </c>
      <c r="G63" s="135"/>
      <c r="H63" s="28" t="s">
        <v>119</v>
      </c>
      <c r="I63" s="79" t="s">
        <v>119</v>
      </c>
      <c r="J63" s="135"/>
      <c r="K63" s="28" t="s">
        <v>119</v>
      </c>
    </row>
    <row r="64" spans="1:11" x14ac:dyDescent="0.25">
      <c r="A64" s="39" t="s">
        <v>49</v>
      </c>
      <c r="B64" s="53"/>
      <c r="C64" s="126">
        <v>0</v>
      </c>
      <c r="D64" s="83">
        <f t="shared" si="8"/>
        <v>0</v>
      </c>
      <c r="E64" s="65">
        <f t="shared" si="7"/>
        <v>0</v>
      </c>
      <c r="F64" s="73" t="e">
        <f t="shared" si="9"/>
        <v>#DIV/0!</v>
      </c>
      <c r="G64" s="129">
        <v>0</v>
      </c>
      <c r="H64" s="7" t="e">
        <f t="shared" si="10"/>
        <v>#DIV/0!</v>
      </c>
      <c r="I64" s="73" t="e">
        <f t="shared" si="11"/>
        <v>#DIV/0!</v>
      </c>
      <c r="J64" s="129">
        <v>0</v>
      </c>
      <c r="K64" s="7" t="e">
        <f t="shared" si="12"/>
        <v>#DIV/0!</v>
      </c>
    </row>
    <row r="65" spans="1:11" x14ac:dyDescent="0.25">
      <c r="A65" s="37" t="s">
        <v>50</v>
      </c>
      <c r="B65" s="64" t="s">
        <v>51</v>
      </c>
      <c r="C65" s="126">
        <v>0</v>
      </c>
      <c r="D65" s="83">
        <f t="shared" si="8"/>
        <v>0</v>
      </c>
      <c r="E65" s="65">
        <f t="shared" si="7"/>
        <v>0</v>
      </c>
      <c r="F65" s="73" t="e">
        <f t="shared" si="9"/>
        <v>#DIV/0!</v>
      </c>
      <c r="G65" s="129">
        <v>0</v>
      </c>
      <c r="H65" s="7" t="e">
        <f t="shared" si="10"/>
        <v>#DIV/0!</v>
      </c>
      <c r="I65" s="73" t="e">
        <f t="shared" si="11"/>
        <v>#DIV/0!</v>
      </c>
      <c r="J65" s="129">
        <v>0</v>
      </c>
      <c r="K65" s="7" t="e">
        <f t="shared" si="12"/>
        <v>#DIV/0!</v>
      </c>
    </row>
    <row r="66" spans="1:11" x14ac:dyDescent="0.25">
      <c r="A66" s="39" t="s">
        <v>22</v>
      </c>
      <c r="B66" s="53"/>
      <c r="C66" s="126">
        <v>0</v>
      </c>
      <c r="D66" s="83">
        <f t="shared" si="8"/>
        <v>0</v>
      </c>
      <c r="E66" s="65">
        <f t="shared" si="7"/>
        <v>0</v>
      </c>
      <c r="F66" s="73" t="e">
        <f t="shared" si="9"/>
        <v>#DIV/0!</v>
      </c>
      <c r="G66" s="129">
        <v>0</v>
      </c>
      <c r="H66" s="7" t="e">
        <f t="shared" si="10"/>
        <v>#DIV/0!</v>
      </c>
      <c r="I66" s="73" t="e">
        <f t="shared" si="11"/>
        <v>#DIV/0!</v>
      </c>
      <c r="J66" s="129">
        <v>0</v>
      </c>
      <c r="K66" s="7" t="e">
        <f t="shared" si="12"/>
        <v>#DIV/0!</v>
      </c>
    </row>
    <row r="67" spans="1:11" x14ac:dyDescent="0.25">
      <c r="A67" s="42" t="s">
        <v>28</v>
      </c>
      <c r="B67" s="63"/>
      <c r="C67" s="133"/>
      <c r="D67" s="92" t="s">
        <v>119</v>
      </c>
      <c r="E67" s="27">
        <f t="shared" si="7"/>
        <v>0</v>
      </c>
      <c r="F67" s="79" t="s">
        <v>119</v>
      </c>
      <c r="G67" s="135"/>
      <c r="H67" s="28" t="s">
        <v>119</v>
      </c>
      <c r="I67" s="79" t="s">
        <v>119</v>
      </c>
      <c r="J67" s="135"/>
      <c r="K67" s="28" t="s">
        <v>119</v>
      </c>
    </row>
    <row r="68" spans="1:11" x14ac:dyDescent="0.25">
      <c r="A68" s="37" t="s">
        <v>52</v>
      </c>
      <c r="B68" s="64" t="s">
        <v>53</v>
      </c>
      <c r="C68" s="126">
        <v>0</v>
      </c>
      <c r="D68" s="83">
        <v>0</v>
      </c>
      <c r="E68" s="65">
        <f>SUM(C68:D68)</f>
        <v>0</v>
      </c>
      <c r="F68" s="73" t="e">
        <f>C68*$G$7</f>
        <v>#DIV/0!</v>
      </c>
      <c r="G68" s="129">
        <v>0</v>
      </c>
      <c r="H68" s="7" t="e">
        <f>SUM(F68:G68)</f>
        <v>#DIV/0!</v>
      </c>
      <c r="I68" s="73" t="e">
        <f>C68*$J$7</f>
        <v>#DIV/0!</v>
      </c>
      <c r="J68" s="129">
        <v>0</v>
      </c>
      <c r="K68" s="7" t="e">
        <f>SUM(I68:J68)</f>
        <v>#DIV/0!</v>
      </c>
    </row>
    <row r="69" spans="1:11" x14ac:dyDescent="0.25">
      <c r="A69" s="42" t="s">
        <v>32</v>
      </c>
      <c r="B69" s="63"/>
      <c r="C69" s="133"/>
      <c r="D69" s="92" t="s">
        <v>119</v>
      </c>
      <c r="E69" s="27">
        <f t="shared" si="7"/>
        <v>0</v>
      </c>
      <c r="F69" s="79" t="s">
        <v>119</v>
      </c>
      <c r="G69" s="135"/>
      <c r="H69" s="28" t="s">
        <v>119</v>
      </c>
      <c r="I69" s="79" t="s">
        <v>119</v>
      </c>
      <c r="J69" s="135"/>
      <c r="K69" s="28" t="s">
        <v>119</v>
      </c>
    </row>
    <row r="70" spans="1:11" x14ac:dyDescent="0.25">
      <c r="A70" s="37" t="s">
        <v>32</v>
      </c>
      <c r="B70" s="64" t="s">
        <v>33</v>
      </c>
      <c r="C70" s="134">
        <v>0</v>
      </c>
      <c r="D70" s="83">
        <f t="shared" si="8"/>
        <v>0</v>
      </c>
      <c r="E70" s="65">
        <f t="shared" si="7"/>
        <v>0</v>
      </c>
      <c r="F70" s="73" t="e">
        <f t="shared" si="9"/>
        <v>#DIV/0!</v>
      </c>
      <c r="G70" s="129">
        <v>0</v>
      </c>
      <c r="H70" s="7" t="e">
        <f t="shared" si="10"/>
        <v>#DIV/0!</v>
      </c>
      <c r="I70" s="73" t="e">
        <f t="shared" si="11"/>
        <v>#DIV/0!</v>
      </c>
      <c r="J70" s="129">
        <v>0</v>
      </c>
      <c r="K70" s="7" t="e">
        <f t="shared" si="12"/>
        <v>#DIV/0!</v>
      </c>
    </row>
    <row r="71" spans="1:11" x14ac:dyDescent="0.25">
      <c r="A71" s="1" t="s">
        <v>31</v>
      </c>
      <c r="B71" s="53"/>
      <c r="C71" s="126">
        <v>0</v>
      </c>
      <c r="D71" s="83">
        <f t="shared" si="8"/>
        <v>0</v>
      </c>
      <c r="E71" s="65">
        <f t="shared" si="7"/>
        <v>0</v>
      </c>
      <c r="F71" s="73" t="e">
        <f t="shared" si="9"/>
        <v>#DIV/0!</v>
      </c>
      <c r="G71" s="129">
        <v>0</v>
      </c>
      <c r="H71" s="7" t="e">
        <f t="shared" si="10"/>
        <v>#DIV/0!</v>
      </c>
      <c r="I71" s="73" t="e">
        <f t="shared" si="11"/>
        <v>#DIV/0!</v>
      </c>
      <c r="J71" s="129">
        <v>0</v>
      </c>
      <c r="K71" s="7" t="e">
        <f t="shared" si="12"/>
        <v>#DIV/0!</v>
      </c>
    </row>
    <row r="72" spans="1:11" x14ac:dyDescent="0.25">
      <c r="B72" s="53"/>
      <c r="C72" s="126">
        <v>0</v>
      </c>
      <c r="D72" s="83">
        <f t="shared" si="8"/>
        <v>0</v>
      </c>
      <c r="E72" s="65">
        <f t="shared" si="7"/>
        <v>0</v>
      </c>
      <c r="F72" s="73" t="e">
        <f t="shared" si="9"/>
        <v>#DIV/0!</v>
      </c>
      <c r="G72" s="129">
        <v>0</v>
      </c>
      <c r="H72" s="7" t="e">
        <f t="shared" si="10"/>
        <v>#DIV/0!</v>
      </c>
      <c r="I72" s="73" t="e">
        <f t="shared" si="11"/>
        <v>#DIV/0!</v>
      </c>
      <c r="J72" s="129">
        <v>0</v>
      </c>
      <c r="K72" s="7" t="e">
        <f t="shared" si="12"/>
        <v>#DIV/0!</v>
      </c>
    </row>
    <row r="73" spans="1:11" x14ac:dyDescent="0.25">
      <c r="B73" s="53"/>
      <c r="C73" s="126">
        <v>0</v>
      </c>
      <c r="D73" s="83">
        <f t="shared" si="8"/>
        <v>0</v>
      </c>
      <c r="E73" s="65">
        <f t="shared" si="7"/>
        <v>0</v>
      </c>
      <c r="F73" s="73" t="e">
        <f t="shared" si="9"/>
        <v>#DIV/0!</v>
      </c>
      <c r="G73" s="129">
        <v>0</v>
      </c>
      <c r="H73" s="7" t="e">
        <f t="shared" si="10"/>
        <v>#DIV/0!</v>
      </c>
      <c r="I73" s="73" t="e">
        <f t="shared" si="11"/>
        <v>#DIV/0!</v>
      </c>
      <c r="J73" s="129">
        <v>0</v>
      </c>
      <c r="K73" s="7" t="e">
        <f t="shared" si="12"/>
        <v>#DIV/0!</v>
      </c>
    </row>
    <row r="74" spans="1:11" x14ac:dyDescent="0.25">
      <c r="B74" s="53"/>
      <c r="C74" s="126">
        <v>0</v>
      </c>
      <c r="D74" s="83">
        <f t="shared" si="8"/>
        <v>0</v>
      </c>
      <c r="E74" s="65">
        <f t="shared" si="7"/>
        <v>0</v>
      </c>
      <c r="F74" s="73" t="e">
        <f t="shared" si="9"/>
        <v>#DIV/0!</v>
      </c>
      <c r="G74" s="129">
        <v>0</v>
      </c>
      <c r="H74" s="7" t="e">
        <f t="shared" si="10"/>
        <v>#DIV/0!</v>
      </c>
      <c r="I74" s="73" t="e">
        <f t="shared" si="11"/>
        <v>#DIV/0!</v>
      </c>
      <c r="J74" s="129">
        <v>0</v>
      </c>
      <c r="K74" s="7" t="e">
        <f t="shared" si="12"/>
        <v>#DIV/0!</v>
      </c>
    </row>
    <row r="75" spans="1:11" ht="13.5" thickBot="1" x14ac:dyDescent="0.3">
      <c r="A75" s="5"/>
      <c r="B75" s="55"/>
      <c r="C75" s="128">
        <v>0</v>
      </c>
      <c r="D75" s="83">
        <f t="shared" si="8"/>
        <v>0</v>
      </c>
      <c r="E75" s="65">
        <f t="shared" si="7"/>
        <v>0</v>
      </c>
      <c r="F75" s="73" t="e">
        <f t="shared" si="9"/>
        <v>#DIV/0!</v>
      </c>
      <c r="G75" s="132">
        <v>0</v>
      </c>
      <c r="H75" s="29" t="e">
        <f t="shared" si="10"/>
        <v>#DIV/0!</v>
      </c>
      <c r="I75" s="73" t="e">
        <f t="shared" si="11"/>
        <v>#DIV/0!</v>
      </c>
      <c r="J75" s="132">
        <v>0</v>
      </c>
      <c r="K75" s="29" t="e">
        <f t="shared" si="12"/>
        <v>#DIV/0!</v>
      </c>
    </row>
    <row r="76" spans="1:11" ht="16.5" thickTop="1" thickBot="1" x14ac:dyDescent="0.3">
      <c r="A76" s="66" t="s">
        <v>54</v>
      </c>
      <c r="B76" s="67"/>
      <c r="C76" s="96">
        <f>SUM(C49:C75)</f>
        <v>0</v>
      </c>
      <c r="D76" s="97">
        <f t="shared" ref="D76:K76" si="13">SUM(D49:D75)</f>
        <v>0</v>
      </c>
      <c r="E76" s="68">
        <f>SUM(E49:E75)</f>
        <v>0</v>
      </c>
      <c r="F76" s="80" t="e">
        <f>SUM(F49:F75)</f>
        <v>#DIV/0!</v>
      </c>
      <c r="G76" s="95">
        <f t="shared" si="13"/>
        <v>0</v>
      </c>
      <c r="H76" s="93" t="e">
        <f>SUM(H49:H75)</f>
        <v>#DIV/0!</v>
      </c>
      <c r="I76" s="80" t="e">
        <f t="shared" si="13"/>
        <v>#DIV/0!</v>
      </c>
      <c r="J76" s="95">
        <f t="shared" si="13"/>
        <v>0</v>
      </c>
      <c r="K76" s="93" t="e">
        <f t="shared" si="13"/>
        <v>#DIV/0!</v>
      </c>
    </row>
    <row r="77" spans="1:11" ht="13.5" thickTop="1" x14ac:dyDescent="0.25">
      <c r="F77" s="2"/>
      <c r="G77" s="2"/>
      <c r="H77" s="2"/>
      <c r="I77" s="2"/>
      <c r="J77" s="2"/>
      <c r="K77" s="2"/>
    </row>
    <row r="78" spans="1:11" ht="13.5" thickBot="1" x14ac:dyDescent="0.3">
      <c r="F78" s="2"/>
      <c r="G78" s="2"/>
      <c r="H78" s="2"/>
      <c r="I78" s="2"/>
      <c r="J78" s="2"/>
      <c r="K78" s="2"/>
    </row>
    <row r="79" spans="1:11" ht="17.25" thickTop="1" thickBot="1" x14ac:dyDescent="0.3">
      <c r="A79" s="187" t="s">
        <v>55</v>
      </c>
      <c r="B79" s="188"/>
      <c r="C79" s="188"/>
      <c r="D79" s="188"/>
      <c r="E79" s="188"/>
      <c r="F79" s="188"/>
      <c r="G79" s="188"/>
      <c r="H79" s="188"/>
      <c r="I79" s="188"/>
      <c r="J79" s="188"/>
      <c r="K79" s="189"/>
    </row>
    <row r="80" spans="1:11" ht="16.5" thickTop="1" x14ac:dyDescent="0.25">
      <c r="A80" s="98"/>
      <c r="B80" s="99"/>
      <c r="C80" s="190" t="s">
        <v>113</v>
      </c>
      <c r="D80" s="191"/>
      <c r="E80" s="192"/>
      <c r="F80" s="190" t="s">
        <v>123</v>
      </c>
      <c r="G80" s="191"/>
      <c r="H80" s="192"/>
      <c r="I80" s="190" t="s">
        <v>116</v>
      </c>
      <c r="J80" s="191"/>
      <c r="K80" s="192"/>
    </row>
    <row r="81" spans="1:11" ht="15" x14ac:dyDescent="0.25">
      <c r="A81" s="43"/>
      <c r="B81" s="100"/>
      <c r="C81" s="105" t="s">
        <v>121</v>
      </c>
      <c r="D81" s="110" t="s">
        <v>122</v>
      </c>
      <c r="E81" s="107" t="s">
        <v>124</v>
      </c>
      <c r="F81" s="114" t="s">
        <v>121</v>
      </c>
      <c r="G81" s="115" t="s">
        <v>122</v>
      </c>
      <c r="H81" s="116" t="s">
        <v>124</v>
      </c>
      <c r="I81" s="114" t="s">
        <v>121</v>
      </c>
      <c r="J81" s="115" t="s">
        <v>122</v>
      </c>
      <c r="K81" s="116" t="s">
        <v>124</v>
      </c>
    </row>
    <row r="82" spans="1:11" x14ac:dyDescent="0.25">
      <c r="A82" s="44" t="s">
        <v>2</v>
      </c>
      <c r="B82" s="101"/>
      <c r="C82" s="117"/>
      <c r="D82" s="118"/>
      <c r="E82" s="108"/>
      <c r="F82" s="112" t="s">
        <v>119</v>
      </c>
      <c r="G82" s="113" t="s">
        <v>119</v>
      </c>
      <c r="H82" s="30" t="s">
        <v>119</v>
      </c>
      <c r="I82" s="112" t="s">
        <v>119</v>
      </c>
      <c r="J82" s="113" t="s">
        <v>119</v>
      </c>
      <c r="K82" s="30" t="s">
        <v>119</v>
      </c>
    </row>
    <row r="83" spans="1:11" x14ac:dyDescent="0.25">
      <c r="A83" s="39" t="s">
        <v>56</v>
      </c>
      <c r="B83" s="64" t="s">
        <v>57</v>
      </c>
      <c r="C83" s="126">
        <v>0</v>
      </c>
      <c r="D83" s="119">
        <f>SUM(G83,J83)</f>
        <v>0</v>
      </c>
      <c r="E83" s="65">
        <f>SUM(C83:D83)</f>
        <v>0</v>
      </c>
      <c r="F83" s="162" t="e">
        <f>C83*$G$7</f>
        <v>#DIV/0!</v>
      </c>
      <c r="G83" s="129">
        <v>0</v>
      </c>
      <c r="H83" s="7" t="e">
        <f>SUM(F83:G83)</f>
        <v>#DIV/0!</v>
      </c>
      <c r="I83" s="73" t="e">
        <f>C83*$J$7</f>
        <v>#DIV/0!</v>
      </c>
      <c r="J83" s="129">
        <v>0</v>
      </c>
      <c r="K83" s="7" t="e">
        <f>SUM(I83:J83)</f>
        <v>#DIV/0!</v>
      </c>
    </row>
    <row r="84" spans="1:11" x14ac:dyDescent="0.25">
      <c r="A84" s="44" t="s">
        <v>5</v>
      </c>
      <c r="B84" s="101"/>
      <c r="C84" s="136"/>
      <c r="D84" s="121" t="s">
        <v>119</v>
      </c>
      <c r="E84" s="122" t="s">
        <v>119</v>
      </c>
      <c r="F84" s="123" t="s">
        <v>119</v>
      </c>
      <c r="G84" s="137" t="s">
        <v>119</v>
      </c>
      <c r="H84" s="124" t="s">
        <v>119</v>
      </c>
      <c r="I84" s="123" t="s">
        <v>119</v>
      </c>
      <c r="J84" s="137" t="s">
        <v>119</v>
      </c>
      <c r="K84" s="124" t="s">
        <v>119</v>
      </c>
    </row>
    <row r="85" spans="1:11" x14ac:dyDescent="0.25">
      <c r="A85" s="39" t="s">
        <v>5</v>
      </c>
      <c r="B85" s="64" t="s">
        <v>58</v>
      </c>
      <c r="C85" s="126">
        <v>0</v>
      </c>
      <c r="D85" s="119">
        <f t="shared" ref="D85:D107" si="14">SUM(G85,J85)</f>
        <v>0</v>
      </c>
      <c r="E85" s="65">
        <f>SUM(C85:D85)</f>
        <v>0</v>
      </c>
      <c r="F85" s="162" t="e">
        <f>C85*$G$7</f>
        <v>#DIV/0!</v>
      </c>
      <c r="G85" s="129">
        <v>0</v>
      </c>
      <c r="H85" s="7" t="e">
        <f>SUM(F85:G85)</f>
        <v>#DIV/0!</v>
      </c>
      <c r="I85" s="73" t="e">
        <f>C85*$J$7</f>
        <v>#DIV/0!</v>
      </c>
      <c r="J85" s="129">
        <v>0</v>
      </c>
      <c r="K85" s="7" t="e">
        <f>SUM(I85:J85)</f>
        <v>#DIV/0!</v>
      </c>
    </row>
    <row r="86" spans="1:11" x14ac:dyDescent="0.25">
      <c r="A86" s="44" t="s">
        <v>10</v>
      </c>
      <c r="B86" s="101"/>
      <c r="C86" s="136"/>
      <c r="D86" s="121" t="s">
        <v>119</v>
      </c>
      <c r="E86" s="122" t="s">
        <v>119</v>
      </c>
      <c r="F86" s="123" t="s">
        <v>119</v>
      </c>
      <c r="G86" s="137" t="s">
        <v>119</v>
      </c>
      <c r="H86" s="124" t="s">
        <v>119</v>
      </c>
      <c r="I86" s="123" t="s">
        <v>119</v>
      </c>
      <c r="J86" s="137" t="s">
        <v>119</v>
      </c>
      <c r="K86" s="124" t="s">
        <v>119</v>
      </c>
    </row>
    <row r="87" spans="1:11" x14ac:dyDescent="0.25">
      <c r="A87" s="39" t="s">
        <v>59</v>
      </c>
      <c r="B87" s="64" t="s">
        <v>60</v>
      </c>
      <c r="C87" s="134">
        <v>0</v>
      </c>
      <c r="D87" s="213">
        <v>0</v>
      </c>
      <c r="E87" s="65">
        <f>SUM(C87:D87)</f>
        <v>0</v>
      </c>
      <c r="F87" s="162">
        <v>0</v>
      </c>
      <c r="G87" s="126">
        <v>0</v>
      </c>
      <c r="H87" s="7">
        <f>SUM(F87:G87)</f>
        <v>0</v>
      </c>
      <c r="I87" s="162">
        <v>0</v>
      </c>
      <c r="J87" s="129">
        <v>0</v>
      </c>
      <c r="K87" s="7">
        <f>SUM(I87:J87)</f>
        <v>0</v>
      </c>
    </row>
    <row r="88" spans="1:11" x14ac:dyDescent="0.25">
      <c r="A88" s="39" t="s">
        <v>61</v>
      </c>
      <c r="B88" s="64" t="s">
        <v>62</v>
      </c>
      <c r="C88" s="134">
        <v>0</v>
      </c>
      <c r="D88" s="119">
        <f t="shared" si="14"/>
        <v>0</v>
      </c>
      <c r="E88" s="65">
        <f t="shared" ref="E88:E107" si="15">SUM(C88:D88)</f>
        <v>0</v>
      </c>
      <c r="F88" s="73" t="e">
        <f>C88*$G$7</f>
        <v>#DIV/0!</v>
      </c>
      <c r="G88" s="129">
        <v>0</v>
      </c>
      <c r="H88" s="7" t="e">
        <f t="shared" ref="H88:H107" si="16">SUM(F88:G88)</f>
        <v>#DIV/0!</v>
      </c>
      <c r="I88" s="73" t="e">
        <f t="shared" ref="I88:I106" si="17">C88*$J$7</f>
        <v>#DIV/0!</v>
      </c>
      <c r="J88" s="129">
        <v>0</v>
      </c>
      <c r="K88" s="7" t="e">
        <f t="shared" ref="K88:K107" si="18">SUM(I88:J88)</f>
        <v>#DIV/0!</v>
      </c>
    </row>
    <row r="89" spans="1:11" ht="38.25" x14ac:dyDescent="0.25">
      <c r="A89" s="39" t="s">
        <v>63</v>
      </c>
      <c r="B89" s="53" t="s">
        <v>64</v>
      </c>
      <c r="C89" s="126">
        <v>0</v>
      </c>
      <c r="D89" s="119">
        <f t="shared" si="14"/>
        <v>0</v>
      </c>
      <c r="E89" s="65">
        <f t="shared" si="15"/>
        <v>0</v>
      </c>
      <c r="F89" s="73" t="e">
        <f t="shared" ref="F89:F107" si="19">C89*$G$7</f>
        <v>#DIV/0!</v>
      </c>
      <c r="G89" s="129">
        <v>0</v>
      </c>
      <c r="H89" s="7" t="e">
        <f t="shared" si="16"/>
        <v>#DIV/0!</v>
      </c>
      <c r="I89" s="73" t="e">
        <f t="shared" si="17"/>
        <v>#DIV/0!</v>
      </c>
      <c r="J89" s="129">
        <v>0</v>
      </c>
      <c r="K89" s="7" t="e">
        <f t="shared" si="18"/>
        <v>#DIV/0!</v>
      </c>
    </row>
    <row r="90" spans="1:11" ht="25.5" x14ac:dyDescent="0.25">
      <c r="A90" s="39" t="s">
        <v>65</v>
      </c>
      <c r="B90" s="53" t="s">
        <v>66</v>
      </c>
      <c r="C90" s="126">
        <v>0</v>
      </c>
      <c r="D90" s="119">
        <f t="shared" si="14"/>
        <v>0</v>
      </c>
      <c r="E90" s="65">
        <f t="shared" si="15"/>
        <v>0</v>
      </c>
      <c r="F90" s="73" t="e">
        <f t="shared" si="19"/>
        <v>#DIV/0!</v>
      </c>
      <c r="G90" s="129">
        <v>0</v>
      </c>
      <c r="H90" s="7" t="e">
        <f t="shared" si="16"/>
        <v>#DIV/0!</v>
      </c>
      <c r="I90" s="73" t="e">
        <f t="shared" si="17"/>
        <v>#DIV/0!</v>
      </c>
      <c r="J90" s="129">
        <v>0</v>
      </c>
      <c r="K90" s="7" t="e">
        <f t="shared" si="18"/>
        <v>#DIV/0!</v>
      </c>
    </row>
    <row r="91" spans="1:11" ht="25.5" x14ac:dyDescent="0.25">
      <c r="A91" s="39" t="s">
        <v>37</v>
      </c>
      <c r="B91" s="53" t="s">
        <v>67</v>
      </c>
      <c r="C91" s="126">
        <v>0</v>
      </c>
      <c r="D91" s="119">
        <f t="shared" si="14"/>
        <v>0</v>
      </c>
      <c r="E91" s="65">
        <f t="shared" si="15"/>
        <v>0</v>
      </c>
      <c r="F91" s="73" t="e">
        <f t="shared" si="19"/>
        <v>#DIV/0!</v>
      </c>
      <c r="G91" s="129">
        <v>0</v>
      </c>
      <c r="H91" s="7" t="e">
        <f t="shared" si="16"/>
        <v>#DIV/0!</v>
      </c>
      <c r="I91" s="73" t="e">
        <f t="shared" si="17"/>
        <v>#DIV/0!</v>
      </c>
      <c r="J91" s="129">
        <v>0</v>
      </c>
      <c r="K91" s="7" t="e">
        <f t="shared" si="18"/>
        <v>#DIV/0!</v>
      </c>
    </row>
    <row r="92" spans="1:11" ht="25.5" x14ac:dyDescent="0.25">
      <c r="A92" s="39" t="s">
        <v>68</v>
      </c>
      <c r="B92" s="53" t="s">
        <v>69</v>
      </c>
      <c r="C92" s="126">
        <v>0</v>
      </c>
      <c r="D92" s="119">
        <f t="shared" si="14"/>
        <v>0</v>
      </c>
      <c r="E92" s="65">
        <f t="shared" si="15"/>
        <v>0</v>
      </c>
      <c r="F92" s="73" t="e">
        <f t="shared" si="19"/>
        <v>#DIV/0!</v>
      </c>
      <c r="G92" s="129">
        <v>0</v>
      </c>
      <c r="H92" s="7" t="e">
        <f t="shared" si="16"/>
        <v>#DIV/0!</v>
      </c>
      <c r="I92" s="73" t="e">
        <f t="shared" si="17"/>
        <v>#DIV/0!</v>
      </c>
      <c r="J92" s="129">
        <v>0</v>
      </c>
      <c r="K92" s="7" t="e">
        <f t="shared" si="18"/>
        <v>#DIV/0!</v>
      </c>
    </row>
    <row r="93" spans="1:11" ht="38.25" x14ac:dyDescent="0.25">
      <c r="A93" s="39" t="s">
        <v>70</v>
      </c>
      <c r="B93" s="53" t="s">
        <v>71</v>
      </c>
      <c r="C93" s="126">
        <v>0</v>
      </c>
      <c r="D93" s="119">
        <f t="shared" si="14"/>
        <v>0</v>
      </c>
      <c r="E93" s="65">
        <f t="shared" si="15"/>
        <v>0</v>
      </c>
      <c r="F93" s="73" t="e">
        <f t="shared" si="19"/>
        <v>#DIV/0!</v>
      </c>
      <c r="G93" s="129">
        <v>0</v>
      </c>
      <c r="H93" s="7" t="e">
        <f t="shared" si="16"/>
        <v>#DIV/0!</v>
      </c>
      <c r="I93" s="73" t="e">
        <f t="shared" si="17"/>
        <v>#DIV/0!</v>
      </c>
      <c r="J93" s="129">
        <v>0</v>
      </c>
      <c r="K93" s="7" t="e">
        <f t="shared" si="18"/>
        <v>#DIV/0!</v>
      </c>
    </row>
    <row r="94" spans="1:11" x14ac:dyDescent="0.25">
      <c r="A94" s="44" t="s">
        <v>13</v>
      </c>
      <c r="B94" s="101"/>
      <c r="C94" s="136"/>
      <c r="D94" s="121" t="s">
        <v>119</v>
      </c>
      <c r="E94" s="122" t="s">
        <v>119</v>
      </c>
      <c r="F94" s="123" t="s">
        <v>119</v>
      </c>
      <c r="G94" s="137" t="s">
        <v>119</v>
      </c>
      <c r="H94" s="124" t="s">
        <v>119</v>
      </c>
      <c r="I94" s="123" t="s">
        <v>119</v>
      </c>
      <c r="J94" s="137" t="s">
        <v>119</v>
      </c>
      <c r="K94" s="124" t="s">
        <v>119</v>
      </c>
    </row>
    <row r="95" spans="1:11" x14ac:dyDescent="0.25">
      <c r="A95" s="39" t="s">
        <v>39</v>
      </c>
      <c r="B95" s="64" t="s">
        <v>72</v>
      </c>
      <c r="C95" s="134">
        <v>0</v>
      </c>
      <c r="D95" s="119">
        <f t="shared" si="14"/>
        <v>0</v>
      </c>
      <c r="E95" s="65">
        <f t="shared" si="15"/>
        <v>0</v>
      </c>
      <c r="F95" s="73" t="e">
        <f t="shared" si="19"/>
        <v>#DIV/0!</v>
      </c>
      <c r="G95" s="129">
        <v>0</v>
      </c>
      <c r="H95" s="7" t="e">
        <f t="shared" si="16"/>
        <v>#DIV/0!</v>
      </c>
      <c r="I95" s="73" t="e">
        <f t="shared" si="17"/>
        <v>#DIV/0!</v>
      </c>
      <c r="J95" s="129">
        <v>0</v>
      </c>
      <c r="K95" s="7" t="e">
        <f t="shared" si="18"/>
        <v>#DIV/0!</v>
      </c>
    </row>
    <row r="96" spans="1:11" x14ac:dyDescent="0.25">
      <c r="A96" s="39" t="s">
        <v>15</v>
      </c>
      <c r="B96" s="64" t="s">
        <v>73</v>
      </c>
      <c r="C96" s="134">
        <v>0</v>
      </c>
      <c r="D96" s="119">
        <f t="shared" si="14"/>
        <v>0</v>
      </c>
      <c r="E96" s="65">
        <f t="shared" si="15"/>
        <v>0</v>
      </c>
      <c r="F96" s="73" t="e">
        <f t="shared" si="19"/>
        <v>#DIV/0!</v>
      </c>
      <c r="G96" s="129">
        <v>0</v>
      </c>
      <c r="H96" s="7" t="e">
        <f t="shared" si="16"/>
        <v>#DIV/0!</v>
      </c>
      <c r="I96" s="73" t="e">
        <f t="shared" si="17"/>
        <v>#DIV/0!</v>
      </c>
      <c r="J96" s="129">
        <v>0</v>
      </c>
      <c r="K96" s="7" t="e">
        <f t="shared" si="18"/>
        <v>#DIV/0!</v>
      </c>
    </row>
    <row r="97" spans="1:11" ht="25.5" x14ac:dyDescent="0.25">
      <c r="A97" s="39" t="s">
        <v>16</v>
      </c>
      <c r="B97" s="53" t="s">
        <v>74</v>
      </c>
      <c r="C97" s="126">
        <v>0</v>
      </c>
      <c r="D97" s="119">
        <f t="shared" si="14"/>
        <v>0</v>
      </c>
      <c r="E97" s="65">
        <f t="shared" si="15"/>
        <v>0</v>
      </c>
      <c r="F97" s="73" t="e">
        <f t="shared" si="19"/>
        <v>#DIV/0!</v>
      </c>
      <c r="G97" s="129">
        <v>0</v>
      </c>
      <c r="H97" s="7" t="e">
        <f t="shared" si="16"/>
        <v>#DIV/0!</v>
      </c>
      <c r="I97" s="73" t="e">
        <f t="shared" si="17"/>
        <v>#DIV/0!</v>
      </c>
      <c r="J97" s="129">
        <v>0</v>
      </c>
      <c r="K97" s="7" t="e">
        <f t="shared" si="18"/>
        <v>#DIV/0!</v>
      </c>
    </row>
    <row r="98" spans="1:11" x14ac:dyDescent="0.25">
      <c r="A98" s="44" t="s">
        <v>43</v>
      </c>
      <c r="B98" s="101"/>
      <c r="C98" s="136"/>
      <c r="D98" s="121" t="s">
        <v>119</v>
      </c>
      <c r="E98" s="122" t="s">
        <v>119</v>
      </c>
      <c r="F98" s="123" t="s">
        <v>119</v>
      </c>
      <c r="G98" s="137" t="s">
        <v>119</v>
      </c>
      <c r="H98" s="124" t="s">
        <v>119</v>
      </c>
      <c r="I98" s="123" t="s">
        <v>119</v>
      </c>
      <c r="J98" s="137" t="s">
        <v>119</v>
      </c>
      <c r="K98" s="124" t="s">
        <v>119</v>
      </c>
    </row>
    <row r="99" spans="1:11" ht="25.5" x14ac:dyDescent="0.25">
      <c r="A99" s="39" t="s">
        <v>75</v>
      </c>
      <c r="B99" s="53" t="s">
        <v>76</v>
      </c>
      <c r="C99" s="126">
        <v>0</v>
      </c>
      <c r="D99" s="119">
        <f t="shared" si="14"/>
        <v>0</v>
      </c>
      <c r="E99" s="65">
        <f t="shared" si="15"/>
        <v>0</v>
      </c>
      <c r="F99" s="73" t="e">
        <f t="shared" si="19"/>
        <v>#DIV/0!</v>
      </c>
      <c r="G99" s="129">
        <v>0</v>
      </c>
      <c r="H99" s="7" t="e">
        <f t="shared" si="16"/>
        <v>#DIV/0!</v>
      </c>
      <c r="I99" s="73" t="e">
        <f t="shared" si="17"/>
        <v>#DIV/0!</v>
      </c>
      <c r="J99" s="129">
        <v>0</v>
      </c>
      <c r="K99" s="7" t="e">
        <f t="shared" si="18"/>
        <v>#DIV/0!</v>
      </c>
    </row>
    <row r="100" spans="1:11" x14ac:dyDescent="0.25">
      <c r="A100" s="44" t="s">
        <v>45</v>
      </c>
      <c r="B100" s="101"/>
      <c r="C100" s="136"/>
      <c r="D100" s="121" t="s">
        <v>119</v>
      </c>
      <c r="E100" s="122" t="s">
        <v>119</v>
      </c>
      <c r="F100" s="123" t="s">
        <v>119</v>
      </c>
      <c r="G100" s="137" t="s">
        <v>119</v>
      </c>
      <c r="H100" s="124" t="s">
        <v>119</v>
      </c>
      <c r="I100" s="123" t="s">
        <v>119</v>
      </c>
      <c r="J100" s="137" t="s">
        <v>119</v>
      </c>
      <c r="K100" s="124" t="s">
        <v>119</v>
      </c>
    </row>
    <row r="101" spans="1:11" ht="25.5" x14ac:dyDescent="0.25">
      <c r="A101" s="39" t="s">
        <v>0</v>
      </c>
      <c r="B101" s="53" t="s">
        <v>77</v>
      </c>
      <c r="C101" s="126">
        <v>0</v>
      </c>
      <c r="D101" s="119">
        <f t="shared" si="14"/>
        <v>0</v>
      </c>
      <c r="E101" s="65">
        <f t="shared" si="15"/>
        <v>0</v>
      </c>
      <c r="F101" s="73" t="e">
        <f t="shared" si="19"/>
        <v>#DIV/0!</v>
      </c>
      <c r="G101" s="129">
        <v>0</v>
      </c>
      <c r="H101" s="7" t="e">
        <f t="shared" si="16"/>
        <v>#DIV/0!</v>
      </c>
      <c r="I101" s="73" t="e">
        <f t="shared" si="17"/>
        <v>#DIV/0!</v>
      </c>
      <c r="J101" s="129">
        <v>0</v>
      </c>
      <c r="K101" s="7" t="e">
        <f t="shared" si="18"/>
        <v>#DIV/0!</v>
      </c>
    </row>
    <row r="102" spans="1:11" x14ac:dyDescent="0.25">
      <c r="A102" s="39" t="s">
        <v>48</v>
      </c>
      <c r="B102" s="53"/>
      <c r="C102" s="126">
        <v>0</v>
      </c>
      <c r="D102" s="119">
        <f t="shared" si="14"/>
        <v>0</v>
      </c>
      <c r="E102" s="65">
        <f t="shared" si="15"/>
        <v>0</v>
      </c>
      <c r="F102" s="73" t="e">
        <f t="shared" si="19"/>
        <v>#DIV/0!</v>
      </c>
      <c r="G102" s="129">
        <v>0</v>
      </c>
      <c r="H102" s="7" t="e">
        <f t="shared" si="16"/>
        <v>#DIV/0!</v>
      </c>
      <c r="I102" s="73" t="e">
        <f t="shared" si="17"/>
        <v>#DIV/0!</v>
      </c>
      <c r="J102" s="129">
        <v>0</v>
      </c>
      <c r="K102" s="7" t="e">
        <f t="shared" si="18"/>
        <v>#DIV/0!</v>
      </c>
    </row>
    <row r="103" spans="1:11" ht="51" x14ac:dyDescent="0.25">
      <c r="A103" s="37" t="s">
        <v>78</v>
      </c>
      <c r="B103" s="53" t="s">
        <v>79</v>
      </c>
      <c r="C103" s="126">
        <v>0</v>
      </c>
      <c r="D103" s="119">
        <f t="shared" si="14"/>
        <v>0</v>
      </c>
      <c r="E103" s="65">
        <f t="shared" si="15"/>
        <v>0</v>
      </c>
      <c r="F103" s="73" t="e">
        <f t="shared" si="19"/>
        <v>#DIV/0!</v>
      </c>
      <c r="G103" s="129">
        <v>0</v>
      </c>
      <c r="H103" s="7" t="e">
        <f t="shared" si="16"/>
        <v>#DIV/0!</v>
      </c>
      <c r="I103" s="73" t="e">
        <f t="shared" si="17"/>
        <v>#DIV/0!</v>
      </c>
      <c r="J103" s="129">
        <v>0</v>
      </c>
      <c r="K103" s="7" t="e">
        <f t="shared" si="18"/>
        <v>#DIV/0!</v>
      </c>
    </row>
    <row r="104" spans="1:11" x14ac:dyDescent="0.25">
      <c r="A104" s="39" t="s">
        <v>80</v>
      </c>
      <c r="B104" s="64" t="s">
        <v>81</v>
      </c>
      <c r="C104" s="134">
        <v>0</v>
      </c>
      <c r="D104" s="119">
        <f t="shared" si="14"/>
        <v>0</v>
      </c>
      <c r="E104" s="65">
        <f t="shared" si="15"/>
        <v>0</v>
      </c>
      <c r="F104" s="73" t="e">
        <f t="shared" si="19"/>
        <v>#DIV/0!</v>
      </c>
      <c r="G104" s="129">
        <v>0</v>
      </c>
      <c r="H104" s="7" t="e">
        <f t="shared" si="16"/>
        <v>#DIV/0!</v>
      </c>
      <c r="I104" s="73" t="e">
        <f t="shared" si="17"/>
        <v>#DIV/0!</v>
      </c>
      <c r="J104" s="129">
        <v>0</v>
      </c>
      <c r="K104" s="7" t="e">
        <f t="shared" si="18"/>
        <v>#DIV/0!</v>
      </c>
    </row>
    <row r="105" spans="1:11" x14ac:dyDescent="0.25">
      <c r="A105" s="39" t="s">
        <v>82</v>
      </c>
      <c r="B105" s="53"/>
      <c r="C105" s="126">
        <v>0</v>
      </c>
      <c r="D105" s="119">
        <f t="shared" si="14"/>
        <v>0</v>
      </c>
      <c r="E105" s="65">
        <f t="shared" si="15"/>
        <v>0</v>
      </c>
      <c r="F105" s="73" t="e">
        <f t="shared" si="19"/>
        <v>#DIV/0!</v>
      </c>
      <c r="G105" s="129">
        <v>0</v>
      </c>
      <c r="H105" s="7" t="e">
        <f t="shared" si="16"/>
        <v>#DIV/0!</v>
      </c>
      <c r="I105" s="73" t="e">
        <f t="shared" si="17"/>
        <v>#DIV/0!</v>
      </c>
      <c r="J105" s="129">
        <v>0</v>
      </c>
      <c r="K105" s="7" t="e">
        <f t="shared" si="18"/>
        <v>#DIV/0!</v>
      </c>
    </row>
    <row r="106" spans="1:11" x14ac:dyDescent="0.25">
      <c r="A106" s="39" t="s">
        <v>83</v>
      </c>
      <c r="B106" s="53"/>
      <c r="C106" s="126">
        <v>0</v>
      </c>
      <c r="D106" s="119">
        <f t="shared" si="14"/>
        <v>0</v>
      </c>
      <c r="E106" s="65">
        <f t="shared" si="15"/>
        <v>0</v>
      </c>
      <c r="F106" s="73" t="e">
        <f t="shared" si="19"/>
        <v>#DIV/0!</v>
      </c>
      <c r="G106" s="129">
        <v>0</v>
      </c>
      <c r="H106" s="7" t="e">
        <f t="shared" si="16"/>
        <v>#DIV/0!</v>
      </c>
      <c r="I106" s="73" t="e">
        <f t="shared" si="17"/>
        <v>#DIV/0!</v>
      </c>
      <c r="J106" s="129">
        <v>0</v>
      </c>
      <c r="K106" s="7" t="e">
        <f t="shared" si="18"/>
        <v>#DIV/0!</v>
      </c>
    </row>
    <row r="107" spans="1:11" ht="13.5" thickBot="1" x14ac:dyDescent="0.3">
      <c r="B107" s="53"/>
      <c r="C107" s="126">
        <v>0</v>
      </c>
      <c r="D107" s="119">
        <f t="shared" si="14"/>
        <v>0</v>
      </c>
      <c r="E107" s="65">
        <f t="shared" si="15"/>
        <v>0</v>
      </c>
      <c r="F107" s="73" t="e">
        <f t="shared" si="19"/>
        <v>#DIV/0!</v>
      </c>
      <c r="G107" s="138">
        <v>0</v>
      </c>
      <c r="H107" s="7" t="e">
        <f t="shared" si="16"/>
        <v>#DIV/0!</v>
      </c>
      <c r="I107" s="73">
        <f>C107*J31</f>
        <v>0</v>
      </c>
      <c r="J107" s="138">
        <v>0</v>
      </c>
      <c r="K107" s="7">
        <f t="shared" si="18"/>
        <v>0</v>
      </c>
    </row>
    <row r="108" spans="1:11" ht="14.25" thickTop="1" thickBot="1" x14ac:dyDescent="0.3">
      <c r="F108" s="2"/>
      <c r="G108" s="2"/>
      <c r="H108" s="2"/>
      <c r="I108" s="2"/>
      <c r="J108" s="2"/>
      <c r="K108" s="2"/>
    </row>
    <row r="109" spans="1:11" ht="17.25" thickTop="1" thickBot="1" x14ac:dyDescent="0.3">
      <c r="A109" s="187" t="s">
        <v>84</v>
      </c>
      <c r="B109" s="188"/>
      <c r="C109" s="188"/>
      <c r="D109" s="188"/>
      <c r="E109" s="188"/>
      <c r="F109" s="188"/>
      <c r="G109" s="188"/>
      <c r="H109" s="188"/>
      <c r="I109" s="188"/>
      <c r="J109" s="188"/>
      <c r="K109" s="189"/>
    </row>
    <row r="110" spans="1:11" ht="16.5" thickTop="1" x14ac:dyDescent="0.25">
      <c r="A110" s="98"/>
      <c r="B110" s="99"/>
      <c r="C110" s="194" t="s">
        <v>113</v>
      </c>
      <c r="D110" s="194"/>
      <c r="E110" s="195"/>
      <c r="F110" s="196" t="s">
        <v>123</v>
      </c>
      <c r="G110" s="194"/>
      <c r="H110" s="195"/>
      <c r="I110" s="196" t="s">
        <v>116</v>
      </c>
      <c r="J110" s="194"/>
      <c r="K110" s="195"/>
    </row>
    <row r="111" spans="1:11" ht="15" x14ac:dyDescent="0.25">
      <c r="A111" s="43"/>
      <c r="B111" s="100"/>
      <c r="C111" s="105" t="s">
        <v>121</v>
      </c>
      <c r="D111" s="110" t="s">
        <v>122</v>
      </c>
      <c r="E111" s="107" t="s">
        <v>124</v>
      </c>
      <c r="F111" s="139" t="s">
        <v>121</v>
      </c>
      <c r="G111" s="141" t="s">
        <v>122</v>
      </c>
      <c r="H111" s="116" t="s">
        <v>124</v>
      </c>
      <c r="I111" s="139" t="s">
        <v>121</v>
      </c>
      <c r="J111" s="141" t="s">
        <v>122</v>
      </c>
      <c r="K111" s="116" t="s">
        <v>124</v>
      </c>
    </row>
    <row r="112" spans="1:11" x14ac:dyDescent="0.25">
      <c r="A112" s="44" t="s">
        <v>20</v>
      </c>
      <c r="B112" s="101"/>
      <c r="C112" s="106"/>
      <c r="D112" s="111"/>
      <c r="E112" s="109"/>
      <c r="F112" s="112"/>
      <c r="G112" s="113" t="s">
        <v>119</v>
      </c>
      <c r="H112" s="30" t="s">
        <v>119</v>
      </c>
      <c r="I112" s="112" t="s">
        <v>119</v>
      </c>
      <c r="J112" s="113" t="s">
        <v>119</v>
      </c>
      <c r="K112" s="30"/>
    </row>
    <row r="113" spans="1:11" x14ac:dyDescent="0.25">
      <c r="A113" s="39" t="s">
        <v>85</v>
      </c>
      <c r="B113" s="53"/>
      <c r="C113" s="126">
        <v>0</v>
      </c>
      <c r="D113" s="120">
        <f>SUM(G113,J113)</f>
        <v>0</v>
      </c>
      <c r="E113" s="65">
        <f>SUM(C113:D113)</f>
        <v>0</v>
      </c>
      <c r="F113" s="73" t="e">
        <f>C113*$G$7</f>
        <v>#DIV/0!</v>
      </c>
      <c r="G113" s="129">
        <v>0</v>
      </c>
      <c r="H113" s="26" t="e">
        <f>SUM(F113:G113)</f>
        <v>#DIV/0!</v>
      </c>
      <c r="I113" s="73" t="e">
        <f>C113*$J$7</f>
        <v>#DIV/0!</v>
      </c>
      <c r="J113" s="129">
        <v>0</v>
      </c>
      <c r="K113" s="26" t="e">
        <f>SUM(I113:J113)</f>
        <v>#DIV/0!</v>
      </c>
    </row>
    <row r="114" spans="1:11" x14ac:dyDescent="0.25">
      <c r="A114" s="39" t="s">
        <v>21</v>
      </c>
      <c r="B114" s="64" t="s">
        <v>86</v>
      </c>
      <c r="C114" s="134">
        <v>0</v>
      </c>
      <c r="D114" s="120">
        <f t="shared" ref="D114:D134" si="20">SUM(G114,J114)</f>
        <v>0</v>
      </c>
      <c r="E114" s="65">
        <f t="shared" ref="E114:E131" si="21">SUM(C114:D114)</f>
        <v>0</v>
      </c>
      <c r="F114" s="73" t="e">
        <f t="shared" ref="F114:F131" si="22">C114*$G$7</f>
        <v>#DIV/0!</v>
      </c>
      <c r="G114" s="129">
        <v>0</v>
      </c>
      <c r="H114" s="26" t="e">
        <f t="shared" ref="H114:H131" si="23">SUM(F114:G114)</f>
        <v>#DIV/0!</v>
      </c>
      <c r="I114" s="73" t="e">
        <f t="shared" ref="I114:I131" si="24">C114*$J$7</f>
        <v>#DIV/0!</v>
      </c>
      <c r="J114" s="129">
        <v>0</v>
      </c>
      <c r="K114" s="26" t="e">
        <f t="shared" ref="K114:K131" si="25">SUM(I114:J114)</f>
        <v>#DIV/0!</v>
      </c>
    </row>
    <row r="115" spans="1:11" x14ac:dyDescent="0.25">
      <c r="A115" s="39" t="s">
        <v>22</v>
      </c>
      <c r="B115" s="64" t="s">
        <v>87</v>
      </c>
      <c r="C115" s="134">
        <v>0</v>
      </c>
      <c r="D115" s="120">
        <f t="shared" si="20"/>
        <v>0</v>
      </c>
      <c r="E115" s="65">
        <f t="shared" si="21"/>
        <v>0</v>
      </c>
      <c r="F115" s="73" t="e">
        <f t="shared" si="22"/>
        <v>#DIV/0!</v>
      </c>
      <c r="G115" s="129">
        <v>0</v>
      </c>
      <c r="H115" s="26" t="e">
        <f t="shared" si="23"/>
        <v>#DIV/0!</v>
      </c>
      <c r="I115" s="73" t="e">
        <f t="shared" si="24"/>
        <v>#DIV/0!</v>
      </c>
      <c r="J115" s="129">
        <v>0</v>
      </c>
      <c r="K115" s="26" t="e">
        <f t="shared" si="25"/>
        <v>#DIV/0!</v>
      </c>
    </row>
    <row r="116" spans="1:11" x14ac:dyDescent="0.25">
      <c r="A116" s="39" t="s">
        <v>88</v>
      </c>
      <c r="B116" s="64" t="s">
        <v>89</v>
      </c>
      <c r="C116" s="134">
        <v>0</v>
      </c>
      <c r="D116" s="120">
        <f t="shared" si="20"/>
        <v>0</v>
      </c>
      <c r="E116" s="65">
        <f t="shared" si="21"/>
        <v>0</v>
      </c>
      <c r="F116" s="73" t="e">
        <f t="shared" si="22"/>
        <v>#DIV/0!</v>
      </c>
      <c r="G116" s="129">
        <v>0</v>
      </c>
      <c r="H116" s="26" t="e">
        <f t="shared" si="23"/>
        <v>#DIV/0!</v>
      </c>
      <c r="I116" s="73" t="e">
        <f t="shared" si="24"/>
        <v>#DIV/0!</v>
      </c>
      <c r="J116" s="129">
        <v>0</v>
      </c>
      <c r="K116" s="26" t="e">
        <f t="shared" si="25"/>
        <v>#DIV/0!</v>
      </c>
    </row>
    <row r="117" spans="1:11" x14ac:dyDescent="0.25">
      <c r="A117" s="44" t="s">
        <v>90</v>
      </c>
      <c r="B117" s="101"/>
      <c r="C117" s="136"/>
      <c r="D117" s="118" t="s">
        <v>119</v>
      </c>
      <c r="E117" s="109" t="s">
        <v>119</v>
      </c>
      <c r="F117" s="112" t="s">
        <v>119</v>
      </c>
      <c r="G117" s="137" t="s">
        <v>119</v>
      </c>
      <c r="H117" s="30" t="s">
        <v>119</v>
      </c>
      <c r="I117" s="112" t="s">
        <v>119</v>
      </c>
      <c r="J117" s="137" t="s">
        <v>119</v>
      </c>
      <c r="K117" s="30" t="s">
        <v>119</v>
      </c>
    </row>
    <row r="118" spans="1:11" x14ac:dyDescent="0.25">
      <c r="A118" s="39" t="s">
        <v>91</v>
      </c>
      <c r="B118" s="53"/>
      <c r="C118" s="126">
        <v>0</v>
      </c>
      <c r="D118" s="120">
        <f t="shared" si="20"/>
        <v>0</v>
      </c>
      <c r="E118" s="65">
        <f t="shared" si="21"/>
        <v>0</v>
      </c>
      <c r="F118" s="73" t="e">
        <f t="shared" si="22"/>
        <v>#DIV/0!</v>
      </c>
      <c r="G118" s="129">
        <v>0</v>
      </c>
      <c r="H118" s="26" t="e">
        <f t="shared" si="23"/>
        <v>#DIV/0!</v>
      </c>
      <c r="I118" s="73" t="e">
        <f t="shared" si="24"/>
        <v>#DIV/0!</v>
      </c>
      <c r="J118" s="129">
        <v>0</v>
      </c>
      <c r="K118" s="26" t="e">
        <f t="shared" si="25"/>
        <v>#DIV/0!</v>
      </c>
    </row>
    <row r="119" spans="1:11" x14ac:dyDescent="0.25">
      <c r="A119" s="44" t="s">
        <v>27</v>
      </c>
      <c r="B119" s="101"/>
      <c r="C119" s="136"/>
      <c r="D119" s="118" t="s">
        <v>119</v>
      </c>
      <c r="E119" s="109" t="s">
        <v>119</v>
      </c>
      <c r="F119" s="112" t="s">
        <v>119</v>
      </c>
      <c r="G119" s="137" t="s">
        <v>119</v>
      </c>
      <c r="H119" s="30" t="s">
        <v>119</v>
      </c>
      <c r="I119" s="112" t="s">
        <v>119</v>
      </c>
      <c r="J119" s="137" t="s">
        <v>119</v>
      </c>
      <c r="K119" s="30" t="s">
        <v>119</v>
      </c>
    </row>
    <row r="120" spans="1:11" ht="25.5" x14ac:dyDescent="0.25">
      <c r="A120" s="39" t="s">
        <v>92</v>
      </c>
      <c r="B120" s="53" t="s">
        <v>93</v>
      </c>
      <c r="C120" s="126">
        <v>0</v>
      </c>
      <c r="D120" s="120">
        <f t="shared" si="20"/>
        <v>0</v>
      </c>
      <c r="E120" s="65">
        <f t="shared" si="21"/>
        <v>0</v>
      </c>
      <c r="F120" s="73" t="e">
        <f t="shared" si="22"/>
        <v>#DIV/0!</v>
      </c>
      <c r="G120" s="129">
        <v>0</v>
      </c>
      <c r="H120" s="26" t="e">
        <f t="shared" si="23"/>
        <v>#DIV/0!</v>
      </c>
      <c r="I120" s="73" t="e">
        <f t="shared" si="24"/>
        <v>#DIV/0!</v>
      </c>
      <c r="J120" s="129">
        <v>0</v>
      </c>
      <c r="K120" s="26" t="e">
        <f t="shared" si="25"/>
        <v>#DIV/0!</v>
      </c>
    </row>
    <row r="121" spans="1:11" ht="38.25" x14ac:dyDescent="0.25">
      <c r="A121" s="39" t="s">
        <v>94</v>
      </c>
      <c r="B121" s="53" t="s">
        <v>95</v>
      </c>
      <c r="C121" s="126">
        <v>0</v>
      </c>
      <c r="D121" s="120">
        <f t="shared" si="20"/>
        <v>0</v>
      </c>
      <c r="E121" s="65">
        <f t="shared" si="21"/>
        <v>0</v>
      </c>
      <c r="F121" s="73" t="e">
        <f t="shared" si="22"/>
        <v>#DIV/0!</v>
      </c>
      <c r="G121" s="129">
        <v>0</v>
      </c>
      <c r="H121" s="26" t="e">
        <f t="shared" si="23"/>
        <v>#DIV/0!</v>
      </c>
      <c r="I121" s="73" t="e">
        <f t="shared" si="24"/>
        <v>#DIV/0!</v>
      </c>
      <c r="J121" s="129">
        <v>0</v>
      </c>
      <c r="K121" s="26" t="e">
        <f t="shared" si="25"/>
        <v>#DIV/0!</v>
      </c>
    </row>
    <row r="122" spans="1:11" x14ac:dyDescent="0.25">
      <c r="A122" s="39" t="s">
        <v>96</v>
      </c>
      <c r="B122" s="53"/>
      <c r="C122" s="126">
        <v>0</v>
      </c>
      <c r="D122" s="120">
        <f t="shared" si="20"/>
        <v>0</v>
      </c>
      <c r="E122" s="65">
        <f t="shared" si="21"/>
        <v>0</v>
      </c>
      <c r="F122" s="73" t="e">
        <f t="shared" si="22"/>
        <v>#DIV/0!</v>
      </c>
      <c r="G122" s="129">
        <v>0</v>
      </c>
      <c r="H122" s="26" t="e">
        <f t="shared" si="23"/>
        <v>#DIV/0!</v>
      </c>
      <c r="I122" s="73" t="e">
        <f t="shared" si="24"/>
        <v>#DIV/0!</v>
      </c>
      <c r="J122" s="129">
        <v>0</v>
      </c>
      <c r="K122" s="26" t="e">
        <f t="shared" si="25"/>
        <v>#DIV/0!</v>
      </c>
    </row>
    <row r="123" spans="1:11" ht="25.5" x14ac:dyDescent="0.25">
      <c r="A123" s="39" t="s">
        <v>97</v>
      </c>
      <c r="B123" s="53" t="s">
        <v>98</v>
      </c>
      <c r="C123" s="126">
        <v>0</v>
      </c>
      <c r="D123" s="120">
        <f t="shared" si="20"/>
        <v>0</v>
      </c>
      <c r="E123" s="65">
        <f t="shared" si="21"/>
        <v>0</v>
      </c>
      <c r="F123" s="73" t="e">
        <f t="shared" si="22"/>
        <v>#DIV/0!</v>
      </c>
      <c r="G123" s="129">
        <v>0</v>
      </c>
      <c r="H123" s="26" t="e">
        <f t="shared" si="23"/>
        <v>#DIV/0!</v>
      </c>
      <c r="I123" s="73" t="e">
        <f t="shared" si="24"/>
        <v>#DIV/0!</v>
      </c>
      <c r="J123" s="129">
        <v>0</v>
      </c>
      <c r="K123" s="26" t="e">
        <f t="shared" si="25"/>
        <v>#DIV/0!</v>
      </c>
    </row>
    <row r="124" spans="1:11" x14ac:dyDescent="0.25">
      <c r="A124" s="39" t="s">
        <v>99</v>
      </c>
      <c r="B124" s="64" t="s">
        <v>100</v>
      </c>
      <c r="C124" s="134">
        <v>0</v>
      </c>
      <c r="D124" s="120">
        <f t="shared" si="20"/>
        <v>0</v>
      </c>
      <c r="E124" s="65">
        <f t="shared" si="21"/>
        <v>0</v>
      </c>
      <c r="F124" s="73" t="e">
        <f t="shared" si="22"/>
        <v>#DIV/0!</v>
      </c>
      <c r="G124" s="129">
        <v>0</v>
      </c>
      <c r="H124" s="26" t="e">
        <f t="shared" si="23"/>
        <v>#DIV/0!</v>
      </c>
      <c r="I124" s="73" t="e">
        <f t="shared" si="24"/>
        <v>#DIV/0!</v>
      </c>
      <c r="J124" s="129">
        <v>0</v>
      </c>
      <c r="K124" s="26" t="e">
        <f t="shared" si="25"/>
        <v>#DIV/0!</v>
      </c>
    </row>
    <row r="125" spans="1:11" x14ac:dyDescent="0.25">
      <c r="A125" s="44" t="s">
        <v>101</v>
      </c>
      <c r="B125" s="101"/>
      <c r="C125" s="136"/>
      <c r="D125" s="118" t="s">
        <v>119</v>
      </c>
      <c r="E125" s="109" t="s">
        <v>119</v>
      </c>
      <c r="F125" s="112" t="s">
        <v>119</v>
      </c>
      <c r="G125" s="137" t="s">
        <v>119</v>
      </c>
      <c r="H125" s="30" t="s">
        <v>119</v>
      </c>
      <c r="I125" s="112" t="s">
        <v>119</v>
      </c>
      <c r="J125" s="137" t="s">
        <v>119</v>
      </c>
      <c r="K125" s="30" t="s">
        <v>119</v>
      </c>
    </row>
    <row r="126" spans="1:11" ht="25.5" x14ac:dyDescent="0.25">
      <c r="A126" s="39" t="s">
        <v>101</v>
      </c>
      <c r="B126" s="53" t="s">
        <v>102</v>
      </c>
      <c r="C126" s="126">
        <v>0</v>
      </c>
      <c r="D126" s="120">
        <f t="shared" si="20"/>
        <v>0</v>
      </c>
      <c r="E126" s="65">
        <f t="shared" si="21"/>
        <v>0</v>
      </c>
      <c r="F126" s="73" t="e">
        <f t="shared" si="22"/>
        <v>#DIV/0!</v>
      </c>
      <c r="G126" s="129">
        <v>0</v>
      </c>
      <c r="H126" s="26" t="e">
        <f t="shared" si="23"/>
        <v>#DIV/0!</v>
      </c>
      <c r="I126" s="73" t="e">
        <f t="shared" si="24"/>
        <v>#DIV/0!</v>
      </c>
      <c r="J126" s="129">
        <v>0</v>
      </c>
      <c r="K126" s="26" t="e">
        <f t="shared" si="25"/>
        <v>#DIV/0!</v>
      </c>
    </row>
    <row r="127" spans="1:11" x14ac:dyDescent="0.25">
      <c r="A127" s="44" t="s">
        <v>28</v>
      </c>
      <c r="B127" s="101"/>
      <c r="C127" s="136"/>
      <c r="D127" s="118" t="s">
        <v>119</v>
      </c>
      <c r="E127" s="109" t="s">
        <v>119</v>
      </c>
      <c r="F127" s="112" t="s">
        <v>119</v>
      </c>
      <c r="G127" s="137" t="s">
        <v>119</v>
      </c>
      <c r="H127" s="30" t="s">
        <v>119</v>
      </c>
      <c r="I127" s="112" t="s">
        <v>119</v>
      </c>
      <c r="J127" s="137" t="s">
        <v>119</v>
      </c>
      <c r="K127" s="30" t="s">
        <v>119</v>
      </c>
    </row>
    <row r="128" spans="1:11" ht="25.5" x14ac:dyDescent="0.25">
      <c r="A128" s="39" t="s">
        <v>103</v>
      </c>
      <c r="B128" s="53" t="s">
        <v>107</v>
      </c>
      <c r="C128" s="126">
        <v>0</v>
      </c>
      <c r="D128" s="120">
        <f t="shared" si="20"/>
        <v>0</v>
      </c>
      <c r="E128" s="65">
        <f t="shared" si="21"/>
        <v>0</v>
      </c>
      <c r="F128" s="73" t="e">
        <f t="shared" si="22"/>
        <v>#DIV/0!</v>
      </c>
      <c r="G128" s="129">
        <v>0</v>
      </c>
      <c r="H128" s="26" t="e">
        <f t="shared" si="23"/>
        <v>#DIV/0!</v>
      </c>
      <c r="I128" s="73" t="e">
        <f t="shared" si="24"/>
        <v>#DIV/0!</v>
      </c>
      <c r="J128" s="129">
        <v>0</v>
      </c>
      <c r="K128" s="26" t="e">
        <f t="shared" si="25"/>
        <v>#DIV/0!</v>
      </c>
    </row>
    <row r="129" spans="1:11" ht="25.5" x14ac:dyDescent="0.25">
      <c r="A129" s="39" t="s">
        <v>104</v>
      </c>
      <c r="B129" s="53" t="s">
        <v>108</v>
      </c>
      <c r="C129" s="126">
        <v>0</v>
      </c>
      <c r="D129" s="160">
        <v>0</v>
      </c>
      <c r="E129" s="65">
        <f>SUM(C129:D129)</f>
        <v>0</v>
      </c>
      <c r="F129" s="73" t="e">
        <f>C129*$G$7</f>
        <v>#DIV/0!</v>
      </c>
      <c r="G129" s="129">
        <v>0</v>
      </c>
      <c r="H129" s="26" t="e">
        <f>SUM(F129:G129)</f>
        <v>#DIV/0!</v>
      </c>
      <c r="I129" s="73" t="e">
        <f>C129*$J$7</f>
        <v>#DIV/0!</v>
      </c>
      <c r="J129" s="129">
        <v>1700</v>
      </c>
      <c r="K129" s="26" t="e">
        <f>SUM(I129:J129)</f>
        <v>#DIV/0!</v>
      </c>
    </row>
    <row r="130" spans="1:11" x14ac:dyDescent="0.25">
      <c r="A130" s="44" t="s">
        <v>105</v>
      </c>
      <c r="B130" s="101"/>
      <c r="C130" s="136"/>
      <c r="D130" s="118" t="s">
        <v>119</v>
      </c>
      <c r="E130" s="109" t="s">
        <v>119</v>
      </c>
      <c r="F130" s="112" t="s">
        <v>119</v>
      </c>
      <c r="G130" s="137" t="s">
        <v>119</v>
      </c>
      <c r="H130" s="30" t="s">
        <v>119</v>
      </c>
      <c r="I130" s="112" t="s">
        <v>119</v>
      </c>
      <c r="J130" s="137" t="s">
        <v>119</v>
      </c>
      <c r="K130" s="30" t="s">
        <v>119</v>
      </c>
    </row>
    <row r="131" spans="1:11" ht="25.5" x14ac:dyDescent="0.25">
      <c r="A131" s="37" t="s">
        <v>106</v>
      </c>
      <c r="B131" s="53" t="s">
        <v>109</v>
      </c>
      <c r="C131" s="126">
        <v>0</v>
      </c>
      <c r="D131" s="120">
        <f t="shared" si="20"/>
        <v>0</v>
      </c>
      <c r="E131" s="65">
        <f t="shared" si="21"/>
        <v>0</v>
      </c>
      <c r="F131" s="73" t="e">
        <f t="shared" si="22"/>
        <v>#DIV/0!</v>
      </c>
      <c r="G131" s="129">
        <v>0</v>
      </c>
      <c r="H131" s="26" t="e">
        <f t="shared" si="23"/>
        <v>#DIV/0!</v>
      </c>
      <c r="I131" s="73" t="e">
        <f t="shared" si="24"/>
        <v>#DIV/0!</v>
      </c>
      <c r="J131" s="129">
        <v>0</v>
      </c>
      <c r="K131" s="26" t="e">
        <f t="shared" si="25"/>
        <v>#DIV/0!</v>
      </c>
    </row>
    <row r="132" spans="1:11" x14ac:dyDescent="0.25">
      <c r="A132" s="44" t="s">
        <v>32</v>
      </c>
      <c r="B132" s="101"/>
      <c r="C132" s="136"/>
      <c r="D132" s="118" t="s">
        <v>119</v>
      </c>
      <c r="E132" s="109" t="s">
        <v>119</v>
      </c>
      <c r="F132" s="112" t="s">
        <v>119</v>
      </c>
      <c r="G132" s="137" t="s">
        <v>119</v>
      </c>
      <c r="H132" s="30" t="s">
        <v>119</v>
      </c>
      <c r="I132" s="112" t="s">
        <v>119</v>
      </c>
      <c r="J132" s="137" t="s">
        <v>119</v>
      </c>
      <c r="K132" s="30" t="s">
        <v>119</v>
      </c>
    </row>
    <row r="133" spans="1:11" ht="21.75" customHeight="1" x14ac:dyDescent="0.25">
      <c r="A133" s="157" t="s">
        <v>32</v>
      </c>
      <c r="B133" s="159" t="s">
        <v>129</v>
      </c>
      <c r="C133" s="176">
        <v>0</v>
      </c>
      <c r="D133" s="120">
        <f>SUM(G133,J133)</f>
        <v>0</v>
      </c>
      <c r="E133" s="65">
        <f>SUM(C133:D133)</f>
        <v>0</v>
      </c>
      <c r="F133" s="175">
        <v>0</v>
      </c>
      <c r="G133" s="129">
        <v>0</v>
      </c>
      <c r="H133" s="26">
        <f>SUM(F133:G133)</f>
        <v>0</v>
      </c>
      <c r="I133" s="73">
        <v>0</v>
      </c>
      <c r="J133" s="129">
        <v>0</v>
      </c>
      <c r="K133" s="26">
        <f>SUM(I133:J133)</f>
        <v>0</v>
      </c>
    </row>
    <row r="134" spans="1:11" ht="13.5" thickBot="1" x14ac:dyDescent="0.3">
      <c r="A134" s="50" t="s">
        <v>32</v>
      </c>
      <c r="B134" s="55" t="s">
        <v>128</v>
      </c>
      <c r="C134" s="177">
        <v>0</v>
      </c>
      <c r="D134" s="120">
        <f t="shared" si="20"/>
        <v>0</v>
      </c>
      <c r="E134" s="171">
        <f>SUM(C134:D134)</f>
        <v>0</v>
      </c>
      <c r="F134" s="73" t="e">
        <f>C134*$G$7</f>
        <v>#DIV/0!</v>
      </c>
      <c r="G134" s="132">
        <v>0</v>
      </c>
      <c r="H134" s="173" t="e">
        <f>SUM(F134:G134)</f>
        <v>#DIV/0!</v>
      </c>
      <c r="I134" s="172" t="e">
        <f>C134*$J$7</f>
        <v>#DIV/0!</v>
      </c>
      <c r="J134" s="132">
        <v>0</v>
      </c>
      <c r="K134" s="174" t="e">
        <f>SUM(I134:J134)</f>
        <v>#DIV/0!</v>
      </c>
    </row>
    <row r="135" spans="1:11" ht="16.5" thickTop="1" thickBot="1" x14ac:dyDescent="0.3">
      <c r="A135" s="143" t="s">
        <v>110</v>
      </c>
      <c r="B135" s="144"/>
      <c r="C135" s="146">
        <f>SUM(C83:C107,C113:C134)</f>
        <v>0</v>
      </c>
      <c r="D135" s="147">
        <f t="shared" ref="D135:K135" si="26">SUM(D83:D107,D113:D134)</f>
        <v>0</v>
      </c>
      <c r="E135" s="145">
        <f>SUM(E83:E107,E113:E134)</f>
        <v>0</v>
      </c>
      <c r="F135" s="140" t="e">
        <f>SUM(F83:F107,F113:F134)</f>
        <v>#DIV/0!</v>
      </c>
      <c r="G135" s="142">
        <f>SUM(G83:G107,G113:G134)</f>
        <v>0</v>
      </c>
      <c r="H135" s="51" t="e">
        <f>SUM(H83:H107,H113:H134)</f>
        <v>#DIV/0!</v>
      </c>
      <c r="I135" s="140" t="e">
        <f t="shared" si="26"/>
        <v>#DIV/0!</v>
      </c>
      <c r="J135" s="142">
        <f t="shared" si="26"/>
        <v>1700</v>
      </c>
      <c r="K135" s="51" t="e">
        <f t="shared" si="26"/>
        <v>#DIV/0!</v>
      </c>
    </row>
    <row r="136" spans="1:11" ht="13.5" thickTop="1" x14ac:dyDescent="0.25"/>
    <row r="137" spans="1:11" ht="13.5" thickBot="1" x14ac:dyDescent="0.3"/>
    <row r="138" spans="1:11" ht="17.25" thickTop="1" thickBot="1" x14ac:dyDescent="0.3">
      <c r="A138" s="184" t="s">
        <v>120</v>
      </c>
      <c r="B138" s="185"/>
      <c r="C138" s="185"/>
      <c r="D138" s="185"/>
      <c r="E138" s="185"/>
      <c r="F138" s="185"/>
      <c r="G138" s="185"/>
      <c r="H138" s="185"/>
      <c r="I138" s="185"/>
      <c r="J138" s="185"/>
      <c r="K138" s="186"/>
    </row>
    <row r="139" spans="1:11" ht="15.75" thickTop="1" x14ac:dyDescent="0.25">
      <c r="B139" s="158"/>
      <c r="C139" s="178" t="s">
        <v>113</v>
      </c>
      <c r="D139" s="179"/>
      <c r="E139" s="180"/>
      <c r="F139" s="181" t="s">
        <v>123</v>
      </c>
      <c r="G139" s="182"/>
      <c r="H139" s="183"/>
      <c r="I139" s="181" t="s">
        <v>116</v>
      </c>
      <c r="J139" s="182"/>
      <c r="K139" s="183"/>
    </row>
    <row r="140" spans="1:11" ht="15" x14ac:dyDescent="0.25">
      <c r="A140" s="1" t="s">
        <v>130</v>
      </c>
      <c r="C140" s="150" t="s">
        <v>121</v>
      </c>
      <c r="D140" s="151" t="s">
        <v>122</v>
      </c>
      <c r="E140" s="148" t="s">
        <v>124</v>
      </c>
      <c r="F140" s="149" t="s">
        <v>121</v>
      </c>
      <c r="G140" s="152" t="s">
        <v>122</v>
      </c>
      <c r="H140" s="148" t="s">
        <v>124</v>
      </c>
      <c r="I140" s="149" t="s">
        <v>121</v>
      </c>
      <c r="J140" s="152" t="s">
        <v>122</v>
      </c>
      <c r="K140" s="148" t="s">
        <v>124</v>
      </c>
    </row>
    <row r="141" spans="1:11" ht="15.75" thickBot="1" x14ac:dyDescent="0.3">
      <c r="C141" s="165">
        <f>SUM(C43,C76,C135)</f>
        <v>0</v>
      </c>
      <c r="D141" s="166">
        <f>SUM(D43,D76,D135)</f>
        <v>0</v>
      </c>
      <c r="E141" s="167">
        <f>SUM(C141:D141)</f>
        <v>0</v>
      </c>
      <c r="F141" s="168" t="e">
        <f>SUM(F43,F76,F135)</f>
        <v>#DIV/0!</v>
      </c>
      <c r="G141" s="169">
        <f>SUM(G43,G76,G135)</f>
        <v>0</v>
      </c>
      <c r="H141" s="167" t="e">
        <f>SUM(F141:G141)</f>
        <v>#DIV/0!</v>
      </c>
      <c r="I141" s="168" t="e">
        <f>SUM(I43,I76,I135)</f>
        <v>#DIV/0!</v>
      </c>
      <c r="J141" s="169">
        <f>SUM(J43,J76,J135)</f>
        <v>1700</v>
      </c>
      <c r="K141" s="167" t="e">
        <f>SUM(I141:J141)</f>
        <v>#DIV/0!</v>
      </c>
    </row>
    <row r="142" spans="1:11" ht="13.5" thickTop="1" x14ac:dyDescent="0.25"/>
  </sheetData>
  <mergeCells count="23">
    <mergeCell ref="C1:K1"/>
    <mergeCell ref="I80:K80"/>
    <mergeCell ref="C110:E110"/>
    <mergeCell ref="F110:H110"/>
    <mergeCell ref="I110:K110"/>
    <mergeCell ref="A10:K10"/>
    <mergeCell ref="F3:H3"/>
    <mergeCell ref="I3:K3"/>
    <mergeCell ref="A45:K45"/>
    <mergeCell ref="C11:E11"/>
    <mergeCell ref="F11:H11"/>
    <mergeCell ref="I11:K11"/>
    <mergeCell ref="C46:E46"/>
    <mergeCell ref="F46:H46"/>
    <mergeCell ref="I46:K46"/>
    <mergeCell ref="C139:E139"/>
    <mergeCell ref="F139:H139"/>
    <mergeCell ref="I139:K139"/>
    <mergeCell ref="A138:K138"/>
    <mergeCell ref="A79:K79"/>
    <mergeCell ref="A109:K109"/>
    <mergeCell ref="C80:E80"/>
    <mergeCell ref="F80:H80"/>
  </mergeCells>
  <pageMargins left="0.25" right="0.25" top="0.75" bottom="0.75" header="0.3" footer="0.3"/>
  <pageSetup scale="50" orientation="landscape" r:id="rId1"/>
  <rowBreaks count="3" manualBreakCount="3">
    <brk id="43" max="16383" man="1"/>
    <brk id="77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Claudia Bashaw</cp:lastModifiedBy>
  <cp:lastPrinted>2015-06-22T20:07:47Z</cp:lastPrinted>
  <dcterms:created xsi:type="dcterms:W3CDTF">2014-06-26T17:06:05Z</dcterms:created>
  <dcterms:modified xsi:type="dcterms:W3CDTF">2019-07-19T19:51:53Z</dcterms:modified>
</cp:coreProperties>
</file>